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hild Nutrition Programs\National School Lunch\Provision\Community Eligibility Option\FY15-16\"/>
    </mc:Choice>
  </mc:AlternateContent>
  <bookViews>
    <workbookView xWindow="480" yWindow="300" windowWidth="22992" windowHeight="14196"/>
  </bookViews>
  <sheets>
    <sheet name="Results" sheetId="1" r:id="rId1"/>
    <sheet name="Query" sheetId="2" r:id="rId2"/>
  </sheets>
  <calcPr calcId="152511"/>
</workbook>
</file>

<file path=xl/calcChain.xml><?xml version="1.0" encoding="utf-8"?>
<calcChain xmlns="http://schemas.openxmlformats.org/spreadsheetml/2006/main">
  <c r="F19" i="1" l="1"/>
  <c r="G19" i="1" s="1"/>
  <c r="F20" i="1"/>
  <c r="G20" i="1" s="1"/>
  <c r="F21" i="1"/>
  <c r="G21" i="1" s="1"/>
  <c r="F16" i="1" l="1"/>
  <c r="G16" i="1" s="1"/>
  <c r="F13" i="1"/>
  <c r="G13" i="1" s="1"/>
  <c r="F14" i="1"/>
  <c r="G14" i="1" s="1"/>
  <c r="F17" i="1"/>
  <c r="G17" i="1" s="1"/>
  <c r="F18" i="1"/>
  <c r="G18" i="1" s="1"/>
  <c r="F15" i="1"/>
  <c r="G15" i="1" s="1"/>
  <c r="F55" i="1"/>
  <c r="G55" i="1" s="1"/>
  <c r="F29" i="1"/>
  <c r="G29" i="1" s="1"/>
  <c r="F37" i="1"/>
  <c r="G37" i="1" s="1"/>
  <c r="F76" i="1"/>
  <c r="G76" i="1" s="1"/>
  <c r="F115" i="1"/>
  <c r="G115" i="1" s="1"/>
  <c r="F114" i="1"/>
  <c r="G114" i="1" s="1"/>
  <c r="F110" i="1"/>
  <c r="G110" i="1" s="1"/>
  <c r="F31" i="1"/>
  <c r="G31" i="1" s="1"/>
  <c r="F48" i="1"/>
  <c r="G48" i="1" s="1"/>
  <c r="F38" i="1"/>
  <c r="G38" i="1" s="1"/>
  <c r="F87" i="1"/>
  <c r="G87" i="1" s="1"/>
  <c r="F116" i="1"/>
  <c r="G116" i="1" s="1"/>
  <c r="F41" i="1"/>
  <c r="G41" i="1" s="1"/>
  <c r="F91" i="1"/>
  <c r="G91" i="1" s="1"/>
  <c r="F77" i="1"/>
  <c r="G77" i="1" s="1"/>
  <c r="F61" i="1"/>
  <c r="G61" i="1" s="1"/>
  <c r="F51" i="1"/>
  <c r="G51" i="1" s="1"/>
  <c r="F42" i="1"/>
  <c r="G42" i="1" s="1"/>
  <c r="F50" i="1"/>
  <c r="G50" i="1" s="1"/>
  <c r="F113" i="1"/>
  <c r="G113" i="1" s="1"/>
  <c r="F78" i="1"/>
  <c r="G78" i="1" s="1"/>
  <c r="F98" i="1"/>
  <c r="G98" i="1" s="1"/>
  <c r="F28" i="1"/>
  <c r="G28" i="1" s="1"/>
  <c r="F60" i="1"/>
  <c r="G60" i="1" s="1"/>
  <c r="F35" i="1"/>
  <c r="G35" i="1" s="1"/>
  <c r="F22" i="1"/>
  <c r="G22" i="1" s="1"/>
  <c r="F66" i="1"/>
  <c r="G66" i="1" s="1"/>
  <c r="F84" i="1"/>
  <c r="G84" i="1" s="1"/>
  <c r="F106" i="1"/>
  <c r="G106" i="1" s="1"/>
  <c r="F67" i="1"/>
  <c r="G67" i="1" s="1"/>
  <c r="F108" i="1"/>
  <c r="G108" i="1" s="1"/>
  <c r="F45" i="1"/>
  <c r="G45" i="1" s="1"/>
  <c r="F23" i="1"/>
  <c r="G23" i="1" s="1"/>
  <c r="F86" i="1"/>
  <c r="G86" i="1" s="1"/>
  <c r="F70" i="1"/>
  <c r="G70" i="1" s="1"/>
  <c r="F90" i="1"/>
  <c r="G90" i="1" s="1"/>
  <c r="F88" i="1"/>
  <c r="G88" i="1" s="1"/>
  <c r="F53" i="1"/>
  <c r="G53" i="1" s="1"/>
  <c r="F95" i="1"/>
  <c r="G95" i="1" s="1"/>
  <c r="F68" i="1"/>
  <c r="G68" i="1" s="1"/>
  <c r="F105" i="1"/>
  <c r="G105" i="1" s="1"/>
  <c r="F75" i="1"/>
  <c r="G75" i="1" s="1"/>
  <c r="F71" i="1"/>
  <c r="G71" i="1" s="1"/>
  <c r="F94" i="1"/>
  <c r="G94" i="1" s="1"/>
  <c r="F111" i="1"/>
  <c r="G111" i="1" s="1"/>
  <c r="F62" i="1"/>
  <c r="G62" i="1" s="1"/>
  <c r="F73" i="1"/>
  <c r="G73" i="1" s="1"/>
  <c r="F89" i="1"/>
  <c r="G89" i="1" s="1"/>
  <c r="F52" i="1"/>
  <c r="G52" i="1" s="1"/>
  <c r="F69" i="1"/>
  <c r="G69" i="1" s="1"/>
  <c r="F43" i="1"/>
  <c r="G43" i="1" s="1"/>
  <c r="F47" i="1"/>
  <c r="G47" i="1" s="1"/>
  <c r="F81" i="1"/>
  <c r="G81" i="1" s="1"/>
  <c r="F83" i="1"/>
  <c r="G83" i="1" s="1"/>
  <c r="F26" i="1"/>
  <c r="G26" i="1" s="1"/>
  <c r="F107" i="1"/>
  <c r="G107" i="1" s="1"/>
  <c r="F24" i="1"/>
  <c r="G24" i="1" s="1"/>
  <c r="F39" i="1"/>
  <c r="G39" i="1" s="1"/>
  <c r="F30" i="1"/>
  <c r="G30" i="1" s="1"/>
  <c r="F102" i="1"/>
  <c r="G102" i="1" s="1"/>
  <c r="F40" i="1"/>
  <c r="G40" i="1" s="1"/>
  <c r="F49" i="1"/>
  <c r="G49" i="1" s="1"/>
  <c r="F101" i="1"/>
  <c r="G101" i="1" s="1"/>
  <c r="F74" i="1"/>
  <c r="G74" i="1" s="1"/>
  <c r="F109" i="1"/>
  <c r="G109" i="1" s="1"/>
  <c r="F97" i="1"/>
  <c r="G97" i="1" s="1"/>
  <c r="F32" i="1"/>
  <c r="G32" i="1" s="1"/>
  <c r="F96" i="1"/>
  <c r="G96" i="1" s="1"/>
  <c r="F104" i="1"/>
  <c r="G104" i="1" s="1"/>
  <c r="F99" i="1"/>
  <c r="G99" i="1" s="1"/>
  <c r="F72" i="1"/>
  <c r="G72" i="1" s="1"/>
  <c r="F59" i="1"/>
  <c r="G59" i="1" s="1"/>
  <c r="F36" i="1"/>
  <c r="G36" i="1" s="1"/>
  <c r="F80" i="1"/>
  <c r="G80" i="1" s="1"/>
  <c r="F64" i="1"/>
  <c r="G64" i="1" s="1"/>
  <c r="F85" i="1"/>
  <c r="G85" i="1" s="1"/>
  <c r="F100" i="1"/>
  <c r="G100" i="1" s="1"/>
  <c r="F57" i="1"/>
  <c r="G57" i="1" s="1"/>
  <c r="F93" i="1"/>
  <c r="G93" i="1" s="1"/>
  <c r="F46" i="1"/>
  <c r="G46" i="1" s="1"/>
  <c r="F44" i="1"/>
  <c r="G44" i="1" s="1"/>
  <c r="F79" i="1"/>
  <c r="G79" i="1" s="1"/>
  <c r="F82" i="1"/>
  <c r="G82" i="1" s="1"/>
  <c r="F58" i="1"/>
  <c r="G58" i="1" s="1"/>
  <c r="F65" i="1"/>
  <c r="G65" i="1" s="1"/>
  <c r="F112" i="1"/>
  <c r="G112" i="1" s="1"/>
  <c r="F103" i="1"/>
  <c r="G103" i="1" s="1"/>
  <c r="F56" i="1"/>
  <c r="G56" i="1" s="1"/>
  <c r="F63" i="1"/>
  <c r="G63" i="1" s="1"/>
  <c r="F54" i="1"/>
  <c r="G54" i="1" s="1"/>
  <c r="F25" i="1"/>
  <c r="G25" i="1" s="1"/>
  <c r="F27" i="1"/>
  <c r="G27" i="1" s="1"/>
  <c r="F33" i="1"/>
  <c r="G33" i="1" s="1"/>
  <c r="F92" i="1"/>
  <c r="G92" i="1" s="1"/>
  <c r="F34" i="1"/>
  <c r="G34" i="1" s="1"/>
  <c r="F119" i="1"/>
  <c r="G119" i="1" s="1"/>
  <c r="F118" i="1"/>
  <c r="G118" i="1" s="1"/>
  <c r="F117" i="1"/>
  <c r="G117" i="1" s="1"/>
  <c r="F126" i="1"/>
  <c r="G126" i="1" s="1"/>
  <c r="F128" i="1"/>
  <c r="G128" i="1" s="1"/>
  <c r="F123" i="1"/>
  <c r="G123" i="1" s="1"/>
  <c r="F120" i="1"/>
  <c r="G120" i="1" s="1"/>
  <c r="F127" i="1"/>
  <c r="G127" i="1" s="1"/>
  <c r="F122" i="1"/>
  <c r="G122" i="1" s="1"/>
  <c r="F131" i="1"/>
  <c r="G131" i="1" s="1"/>
  <c r="F125" i="1"/>
  <c r="G125" i="1" s="1"/>
  <c r="F134" i="1"/>
  <c r="G134" i="1" s="1"/>
  <c r="F129" i="1"/>
  <c r="G129" i="1" s="1"/>
  <c r="F121" i="1"/>
  <c r="G121" i="1" s="1"/>
  <c r="F124" i="1"/>
  <c r="G124" i="1" s="1"/>
  <c r="F133" i="1"/>
  <c r="G133" i="1" s="1"/>
  <c r="F130" i="1"/>
  <c r="G130" i="1" s="1"/>
  <c r="F132" i="1"/>
  <c r="G132" i="1" s="1"/>
  <c r="F136" i="1"/>
  <c r="G136" i="1" s="1"/>
  <c r="F135" i="1"/>
  <c r="G135" i="1" s="1"/>
  <c r="F137" i="1"/>
  <c r="G137" i="1" s="1"/>
  <c r="F139" i="1"/>
  <c r="G139" i="1" s="1"/>
  <c r="F138" i="1"/>
  <c r="G138" i="1" s="1"/>
  <c r="F140" i="1"/>
  <c r="G140" i="1" s="1"/>
  <c r="F142" i="1"/>
  <c r="G142" i="1" s="1"/>
  <c r="F141" i="1"/>
  <c r="G141" i="1" s="1"/>
  <c r="F143" i="1"/>
  <c r="G143" i="1" s="1"/>
  <c r="F144" i="1"/>
  <c r="G144" i="1" s="1"/>
  <c r="F146" i="1"/>
  <c r="G146" i="1" s="1"/>
  <c r="F145" i="1"/>
  <c r="G145" i="1" s="1"/>
  <c r="F147" i="1"/>
  <c r="G147" i="1" s="1"/>
  <c r="F148" i="1"/>
  <c r="G148" i="1" s="1"/>
  <c r="F150" i="1"/>
  <c r="G150" i="1" s="1"/>
  <c r="F149" i="1"/>
  <c r="G149" i="1" s="1"/>
  <c r="F153" i="1"/>
  <c r="G153" i="1" s="1"/>
  <c r="F152" i="1"/>
  <c r="G152" i="1" s="1"/>
  <c r="F155" i="1"/>
  <c r="G155" i="1" s="1"/>
  <c r="F154" i="1"/>
  <c r="G154" i="1" s="1"/>
  <c r="F151" i="1"/>
  <c r="G151" i="1" s="1"/>
  <c r="F157" i="1"/>
  <c r="G157" i="1" s="1"/>
  <c r="F156" i="1"/>
  <c r="G156" i="1" s="1"/>
  <c r="F164" i="1"/>
  <c r="G164" i="1" s="1"/>
  <c r="F188" i="1"/>
  <c r="G188" i="1" s="1"/>
  <c r="F162" i="1"/>
  <c r="G162" i="1" s="1"/>
  <c r="F190" i="1"/>
  <c r="G190" i="1" s="1"/>
  <c r="F170" i="1"/>
  <c r="G170" i="1" s="1"/>
  <c r="F174" i="1"/>
  <c r="G174" i="1" s="1"/>
  <c r="F185" i="1"/>
  <c r="G185" i="1" s="1"/>
  <c r="F189" i="1"/>
  <c r="G189" i="1" s="1"/>
  <c r="F191" i="1"/>
  <c r="G191" i="1" s="1"/>
  <c r="F159" i="1"/>
  <c r="G159" i="1" s="1"/>
  <c r="F161" i="1"/>
  <c r="G161" i="1" s="1"/>
  <c r="F173" i="1"/>
  <c r="G173" i="1" s="1"/>
  <c r="F158" i="1"/>
  <c r="G158" i="1" s="1"/>
  <c r="F187" i="1"/>
  <c r="G187" i="1" s="1"/>
  <c r="F160" i="1"/>
  <c r="G160" i="1" s="1"/>
  <c r="F184" i="1"/>
  <c r="G184" i="1" s="1"/>
  <c r="F180" i="1"/>
  <c r="G180" i="1" s="1"/>
  <c r="F168" i="1"/>
  <c r="G168" i="1" s="1"/>
  <c r="F167" i="1"/>
  <c r="G167" i="1" s="1"/>
  <c r="F179" i="1"/>
  <c r="G179" i="1" s="1"/>
  <c r="F175" i="1"/>
  <c r="G175" i="1" s="1"/>
  <c r="F178" i="1"/>
  <c r="G178" i="1" s="1"/>
  <c r="F176" i="1"/>
  <c r="G176" i="1" s="1"/>
  <c r="F163" i="1"/>
  <c r="G163" i="1" s="1"/>
  <c r="F166" i="1"/>
  <c r="G166" i="1" s="1"/>
  <c r="F177" i="1"/>
  <c r="G177" i="1" s="1"/>
  <c r="F181" i="1"/>
  <c r="G181" i="1" s="1"/>
  <c r="F165" i="1"/>
  <c r="G165" i="1" s="1"/>
  <c r="F171" i="1"/>
  <c r="G171" i="1" s="1"/>
  <c r="F169" i="1"/>
  <c r="G169" i="1" s="1"/>
  <c r="F186" i="1"/>
  <c r="G186" i="1" s="1"/>
  <c r="F183" i="1"/>
  <c r="G183" i="1" s="1"/>
  <c r="F182" i="1"/>
  <c r="G182" i="1" s="1"/>
  <c r="F172" i="1"/>
  <c r="G172" i="1" s="1"/>
  <c r="F192" i="1"/>
  <c r="G192" i="1" s="1"/>
  <c r="F194" i="1"/>
  <c r="G194" i="1" s="1"/>
  <c r="F195" i="1"/>
  <c r="G195" i="1" s="1"/>
  <c r="F193" i="1"/>
  <c r="G193" i="1" s="1"/>
  <c r="F198" i="1"/>
  <c r="G198" i="1" s="1"/>
  <c r="F197" i="1"/>
  <c r="G197" i="1" s="1"/>
  <c r="F196" i="1"/>
  <c r="G196" i="1" s="1"/>
  <c r="F200" i="1"/>
  <c r="G200" i="1" s="1"/>
  <c r="F199" i="1"/>
  <c r="G199" i="1" s="1"/>
  <c r="F201" i="1"/>
  <c r="G201" i="1" s="1"/>
  <c r="F204" i="1"/>
  <c r="G204" i="1" s="1"/>
  <c r="F202" i="1"/>
  <c r="G202" i="1" s="1"/>
  <c r="F209" i="1"/>
  <c r="G209" i="1" s="1"/>
  <c r="F206" i="1"/>
  <c r="G206" i="1" s="1"/>
  <c r="F203" i="1"/>
  <c r="G203" i="1" s="1"/>
  <c r="F207" i="1"/>
  <c r="G207" i="1" s="1"/>
  <c r="F208" i="1"/>
  <c r="G208" i="1" s="1"/>
  <c r="F205" i="1"/>
  <c r="G205" i="1" s="1"/>
  <c r="F222" i="1"/>
  <c r="G222" i="1" s="1"/>
  <c r="F214" i="1"/>
  <c r="G214" i="1" s="1"/>
  <c r="F216" i="1"/>
  <c r="G216" i="1" s="1"/>
  <c r="F212" i="1"/>
  <c r="G212" i="1" s="1"/>
  <c r="F213" i="1"/>
  <c r="G213" i="1" s="1"/>
  <c r="F215" i="1"/>
  <c r="G215" i="1" s="1"/>
  <c r="F218" i="1"/>
  <c r="G218" i="1" s="1"/>
  <c r="F217" i="1"/>
  <c r="G217" i="1" s="1"/>
  <c r="F220" i="1"/>
  <c r="G220" i="1" s="1"/>
  <c r="F219" i="1"/>
  <c r="G219" i="1" s="1"/>
  <c r="F211" i="1"/>
  <c r="G211" i="1" s="1"/>
  <c r="F221" i="1"/>
  <c r="G221" i="1" s="1"/>
  <c r="F210" i="1"/>
  <c r="G210" i="1" s="1"/>
  <c r="F223" i="1"/>
  <c r="G223" i="1" s="1"/>
  <c r="F224" i="1"/>
  <c r="G224" i="1" s="1"/>
  <c r="F265" i="1"/>
  <c r="G265" i="1" s="1"/>
  <c r="F234" i="1"/>
  <c r="G234" i="1" s="1"/>
  <c r="F247" i="1"/>
  <c r="G247" i="1" s="1"/>
  <c r="F254" i="1"/>
  <c r="G254" i="1" s="1"/>
  <c r="F227" i="1"/>
  <c r="G227" i="1" s="1"/>
  <c r="F260" i="1"/>
  <c r="G260" i="1" s="1"/>
  <c r="F257" i="1"/>
  <c r="G257" i="1" s="1"/>
  <c r="F235" i="1"/>
  <c r="G235" i="1" s="1"/>
  <c r="F261" i="1"/>
  <c r="G261" i="1" s="1"/>
  <c r="F251" i="1"/>
  <c r="G251" i="1" s="1"/>
  <c r="F241" i="1"/>
  <c r="G241" i="1" s="1"/>
  <c r="F231" i="1"/>
  <c r="G231" i="1" s="1"/>
  <c r="F253" i="1"/>
  <c r="G253" i="1" s="1"/>
  <c r="F240" i="1"/>
  <c r="G240" i="1" s="1"/>
  <c r="F236" i="1"/>
  <c r="G236" i="1" s="1"/>
  <c r="F264" i="1"/>
  <c r="G264" i="1" s="1"/>
  <c r="F228" i="1"/>
  <c r="G228" i="1" s="1"/>
  <c r="F225" i="1"/>
  <c r="G225" i="1" s="1"/>
  <c r="F242" i="1"/>
  <c r="G242" i="1" s="1"/>
  <c r="F230" i="1"/>
  <c r="G230" i="1" s="1"/>
  <c r="F233" i="1"/>
  <c r="G233" i="1" s="1"/>
  <c r="F229" i="1"/>
  <c r="G229" i="1" s="1"/>
  <c r="F244" i="1"/>
  <c r="G244" i="1" s="1"/>
  <c r="F226" i="1"/>
  <c r="G226" i="1" s="1"/>
  <c r="F263" i="1"/>
  <c r="G263" i="1" s="1"/>
  <c r="F246" i="1"/>
  <c r="G246" i="1" s="1"/>
  <c r="F250" i="1"/>
  <c r="G250" i="1" s="1"/>
  <c r="F259" i="1"/>
  <c r="G259" i="1" s="1"/>
  <c r="F245" i="1"/>
  <c r="G245" i="1" s="1"/>
  <c r="F243" i="1"/>
  <c r="G243" i="1" s="1"/>
  <c r="F232" i="1"/>
  <c r="G232" i="1" s="1"/>
  <c r="F256" i="1"/>
  <c r="G256" i="1" s="1"/>
  <c r="F248" i="1"/>
  <c r="G248" i="1" s="1"/>
  <c r="F262" i="1"/>
  <c r="G262" i="1" s="1"/>
  <c r="F249" i="1"/>
  <c r="G249" i="1" s="1"/>
  <c r="F258" i="1"/>
  <c r="G258" i="1" s="1"/>
  <c r="F252" i="1"/>
  <c r="G252" i="1" s="1"/>
  <c r="F239" i="1"/>
  <c r="G239" i="1" s="1"/>
  <c r="F255" i="1"/>
  <c r="G255" i="1" s="1"/>
  <c r="F238" i="1"/>
  <c r="G238" i="1" s="1"/>
  <c r="F237" i="1"/>
  <c r="G237" i="1" s="1"/>
  <c r="F272" i="1"/>
  <c r="G272" i="1" s="1"/>
  <c r="F269" i="1"/>
  <c r="G269" i="1" s="1"/>
  <c r="F268" i="1"/>
  <c r="G268" i="1" s="1"/>
  <c r="F267" i="1"/>
  <c r="G267" i="1" s="1"/>
  <c r="F274" i="1"/>
  <c r="G274" i="1" s="1"/>
  <c r="F271" i="1"/>
  <c r="G271" i="1" s="1"/>
  <c r="F266" i="1"/>
  <c r="G266" i="1" s="1"/>
  <c r="F273" i="1"/>
  <c r="G273" i="1" s="1"/>
  <c r="F270" i="1"/>
  <c r="G270" i="1" s="1"/>
  <c r="F275" i="1"/>
  <c r="G275" i="1" s="1"/>
  <c r="F276" i="1"/>
  <c r="G276" i="1" s="1"/>
  <c r="F279" i="1"/>
  <c r="G279" i="1" s="1"/>
  <c r="F277" i="1"/>
  <c r="G277" i="1" s="1"/>
  <c r="F283" i="1"/>
  <c r="G283" i="1" s="1"/>
  <c r="F286" i="1"/>
  <c r="G286" i="1" s="1"/>
  <c r="F282" i="1"/>
  <c r="G282" i="1" s="1"/>
  <c r="F285" i="1"/>
  <c r="G285" i="1" s="1"/>
  <c r="F281" i="1"/>
  <c r="G281" i="1" s="1"/>
  <c r="F284" i="1"/>
  <c r="G284" i="1" s="1"/>
  <c r="F280" i="1"/>
  <c r="G280" i="1" s="1"/>
  <c r="F278" i="1"/>
  <c r="G278" i="1" s="1"/>
  <c r="F287" i="1"/>
  <c r="G287" i="1" s="1"/>
  <c r="F293" i="1"/>
  <c r="G293" i="1" s="1"/>
  <c r="F294" i="1"/>
  <c r="G294" i="1" s="1"/>
  <c r="F295" i="1"/>
  <c r="G295" i="1" s="1"/>
  <c r="F291" i="1"/>
  <c r="G291" i="1" s="1"/>
  <c r="F296" i="1"/>
  <c r="G296" i="1" s="1"/>
  <c r="F292" i="1"/>
  <c r="G292" i="1" s="1"/>
  <c r="F290" i="1"/>
  <c r="G290" i="1" s="1"/>
  <c r="F288" i="1"/>
  <c r="G288" i="1" s="1"/>
  <c r="F289" i="1"/>
  <c r="G289" i="1" s="1"/>
  <c r="F303" i="1"/>
  <c r="G303" i="1" s="1"/>
  <c r="F300" i="1"/>
  <c r="G300" i="1" s="1"/>
  <c r="F299" i="1"/>
  <c r="G299" i="1" s="1"/>
  <c r="F301" i="1"/>
  <c r="G301" i="1" s="1"/>
  <c r="F302" i="1"/>
  <c r="G302" i="1" s="1"/>
  <c r="F297" i="1"/>
  <c r="G297" i="1" s="1"/>
  <c r="F298" i="1"/>
  <c r="G298" i="1" s="1"/>
  <c r="F304" i="1"/>
  <c r="G304" i="1" s="1"/>
  <c r="F312" i="1"/>
  <c r="G312" i="1" s="1"/>
  <c r="F315" i="1"/>
  <c r="G315" i="1" s="1"/>
  <c r="F306" i="1"/>
  <c r="G306" i="1" s="1"/>
  <c r="F331" i="1"/>
  <c r="G331" i="1" s="1"/>
  <c r="F311" i="1"/>
  <c r="G311" i="1" s="1"/>
  <c r="F329" i="1"/>
  <c r="G329" i="1" s="1"/>
  <c r="F318" i="1"/>
  <c r="G318" i="1" s="1"/>
  <c r="F326" i="1"/>
  <c r="G326" i="1" s="1"/>
  <c r="F330" i="1"/>
  <c r="G330" i="1" s="1"/>
  <c r="F319" i="1"/>
  <c r="G319" i="1" s="1"/>
  <c r="F307" i="1"/>
  <c r="G307" i="1" s="1"/>
  <c r="F321" i="1"/>
  <c r="G321" i="1" s="1"/>
  <c r="F327" i="1"/>
  <c r="G327" i="1" s="1"/>
  <c r="F314" i="1"/>
  <c r="G314" i="1" s="1"/>
  <c r="F309" i="1"/>
  <c r="G309" i="1" s="1"/>
  <c r="F320" i="1"/>
  <c r="G320" i="1" s="1"/>
  <c r="F325" i="1"/>
  <c r="G325" i="1" s="1"/>
  <c r="F305" i="1"/>
  <c r="G305" i="1" s="1"/>
  <c r="F328" i="1"/>
  <c r="G328" i="1" s="1"/>
  <c r="F322" i="1"/>
  <c r="G322" i="1" s="1"/>
  <c r="F324" i="1"/>
  <c r="G324" i="1" s="1"/>
  <c r="F323" i="1"/>
  <c r="G323" i="1" s="1"/>
  <c r="F316" i="1"/>
  <c r="G316" i="1" s="1"/>
  <c r="F310" i="1"/>
  <c r="G310" i="1" s="1"/>
  <c r="F317" i="1"/>
  <c r="G317" i="1" s="1"/>
  <c r="F308" i="1"/>
  <c r="G308" i="1" s="1"/>
  <c r="F313" i="1"/>
  <c r="G313" i="1" s="1"/>
  <c r="F336" i="1"/>
  <c r="G336" i="1" s="1"/>
  <c r="F341" i="1"/>
  <c r="G341" i="1" s="1"/>
  <c r="F332" i="1"/>
  <c r="G332" i="1" s="1"/>
  <c r="F339" i="1"/>
  <c r="G339" i="1" s="1"/>
  <c r="F334" i="1"/>
  <c r="G334" i="1" s="1"/>
  <c r="F340" i="1"/>
  <c r="G340" i="1" s="1"/>
  <c r="F333" i="1"/>
  <c r="G333" i="1" s="1"/>
  <c r="F337" i="1"/>
  <c r="G337" i="1" s="1"/>
  <c r="F335" i="1"/>
  <c r="G335" i="1" s="1"/>
  <c r="F338" i="1"/>
  <c r="G338" i="1" s="1"/>
  <c r="F385" i="1"/>
  <c r="G385" i="1" s="1"/>
  <c r="F379" i="1"/>
  <c r="G379" i="1" s="1"/>
  <c r="F367" i="1"/>
  <c r="G367" i="1" s="1"/>
  <c r="F342" i="1"/>
  <c r="G342" i="1" s="1"/>
  <c r="F344" i="1"/>
  <c r="G344" i="1" s="1"/>
  <c r="F380" i="1"/>
  <c r="G380" i="1" s="1"/>
  <c r="F347" i="1"/>
  <c r="G347" i="1" s="1"/>
  <c r="F360" i="1"/>
  <c r="G360" i="1" s="1"/>
  <c r="F381" i="1"/>
  <c r="G381" i="1" s="1"/>
  <c r="F375" i="1"/>
  <c r="G375" i="1" s="1"/>
  <c r="F364" i="1"/>
  <c r="G364" i="1" s="1"/>
  <c r="F366" i="1"/>
  <c r="G366" i="1" s="1"/>
  <c r="F383" i="1"/>
  <c r="G383" i="1" s="1"/>
  <c r="F384" i="1"/>
  <c r="G384" i="1" s="1"/>
  <c r="F372" i="1"/>
  <c r="G372" i="1" s="1"/>
  <c r="F361" i="1"/>
  <c r="G361" i="1" s="1"/>
  <c r="F349" i="1"/>
  <c r="G349" i="1" s="1"/>
  <c r="F346" i="1"/>
  <c r="G346" i="1" s="1"/>
  <c r="F345" i="1"/>
  <c r="G345" i="1" s="1"/>
  <c r="F358" i="1"/>
  <c r="G358" i="1" s="1"/>
  <c r="F354" i="1"/>
  <c r="G354" i="1" s="1"/>
  <c r="F357" i="1"/>
  <c r="G357" i="1" s="1"/>
  <c r="F382" i="1"/>
  <c r="G382" i="1" s="1"/>
  <c r="F376" i="1"/>
  <c r="G376" i="1" s="1"/>
  <c r="F356" i="1"/>
  <c r="G356" i="1" s="1"/>
  <c r="F348" i="1"/>
  <c r="G348" i="1" s="1"/>
  <c r="F377" i="1"/>
  <c r="G377" i="1" s="1"/>
  <c r="F378" i="1"/>
  <c r="G378" i="1" s="1"/>
  <c r="F365" i="1"/>
  <c r="G365" i="1" s="1"/>
  <c r="F373" i="1"/>
  <c r="G373" i="1" s="1"/>
  <c r="F370" i="1"/>
  <c r="G370" i="1" s="1"/>
  <c r="F369" i="1"/>
  <c r="G369" i="1" s="1"/>
  <c r="F351" i="1"/>
  <c r="G351" i="1" s="1"/>
  <c r="F355" i="1"/>
  <c r="G355" i="1" s="1"/>
  <c r="F363" i="1"/>
  <c r="G363" i="1" s="1"/>
  <c r="F362" i="1"/>
  <c r="G362" i="1" s="1"/>
  <c r="F352" i="1"/>
  <c r="G352" i="1" s="1"/>
  <c r="F368" i="1"/>
  <c r="G368" i="1" s="1"/>
  <c r="F343" i="1"/>
  <c r="G343" i="1" s="1"/>
  <c r="F374" i="1"/>
  <c r="G374" i="1" s="1"/>
  <c r="F350" i="1"/>
  <c r="G350" i="1" s="1"/>
  <c r="F371" i="1"/>
  <c r="G371" i="1" s="1"/>
  <c r="F359" i="1"/>
  <c r="G359" i="1" s="1"/>
  <c r="F353" i="1"/>
  <c r="G353" i="1" s="1"/>
  <c r="F386" i="1"/>
  <c r="G386" i="1" s="1"/>
  <c r="F387" i="1"/>
  <c r="G387" i="1" s="1"/>
  <c r="F390" i="1"/>
  <c r="G390" i="1" s="1"/>
  <c r="F388" i="1"/>
  <c r="G388" i="1" s="1"/>
  <c r="F389" i="1"/>
  <c r="G389" i="1" s="1"/>
  <c r="F394" i="1"/>
  <c r="G394" i="1" s="1"/>
  <c r="F400" i="1"/>
  <c r="G400" i="1" s="1"/>
  <c r="F397" i="1"/>
  <c r="G397" i="1" s="1"/>
  <c r="F399" i="1"/>
  <c r="G399" i="1" s="1"/>
  <c r="F401" i="1"/>
  <c r="G401" i="1" s="1"/>
  <c r="F395" i="1"/>
  <c r="G395" i="1" s="1"/>
  <c r="F393" i="1"/>
  <c r="G393" i="1" s="1"/>
  <c r="F398" i="1"/>
  <c r="G398" i="1" s="1"/>
  <c r="F396" i="1"/>
  <c r="G396" i="1" s="1"/>
  <c r="F391" i="1"/>
  <c r="G391" i="1" s="1"/>
  <c r="F392" i="1"/>
  <c r="G392" i="1" s="1"/>
  <c r="F410" i="1"/>
  <c r="G410" i="1" s="1"/>
  <c r="F406" i="1"/>
  <c r="G406" i="1" s="1"/>
  <c r="F405" i="1"/>
  <c r="G405" i="1" s="1"/>
  <c r="F402" i="1"/>
  <c r="G402" i="1" s="1"/>
  <c r="F411" i="1"/>
  <c r="G411" i="1" s="1"/>
  <c r="F412" i="1"/>
  <c r="G412" i="1" s="1"/>
  <c r="F404" i="1"/>
  <c r="G404" i="1" s="1"/>
  <c r="F408" i="1"/>
  <c r="G408" i="1" s="1"/>
  <c r="F413" i="1"/>
  <c r="G413" i="1" s="1"/>
  <c r="F403" i="1"/>
  <c r="G403" i="1" s="1"/>
  <c r="F409" i="1"/>
  <c r="G409" i="1" s="1"/>
  <c r="F407" i="1"/>
  <c r="G407" i="1" s="1"/>
  <c r="F414" i="1"/>
  <c r="G414" i="1" s="1"/>
  <c r="F416" i="1"/>
  <c r="G416" i="1" s="1"/>
  <c r="F415" i="1"/>
  <c r="G415" i="1" s="1"/>
  <c r="F417" i="1"/>
  <c r="G417" i="1" s="1"/>
  <c r="F419" i="1"/>
  <c r="G419" i="1" s="1"/>
  <c r="F420" i="1"/>
  <c r="G420" i="1" s="1"/>
  <c r="F421" i="1"/>
  <c r="G421" i="1" s="1"/>
  <c r="F418" i="1"/>
  <c r="G418" i="1" s="1"/>
  <c r="F422" i="1"/>
  <c r="G422" i="1" s="1"/>
  <c r="F429" i="1"/>
  <c r="G429" i="1" s="1"/>
  <c r="F424" i="1"/>
  <c r="G424" i="1" s="1"/>
  <c r="F427" i="1"/>
  <c r="G427" i="1" s="1"/>
  <c r="F425" i="1"/>
  <c r="G425" i="1" s="1"/>
  <c r="F423" i="1"/>
  <c r="G423" i="1" s="1"/>
  <c r="F428" i="1"/>
  <c r="G428" i="1" s="1"/>
  <c r="F426" i="1"/>
  <c r="G426" i="1" s="1"/>
  <c r="F436" i="1"/>
  <c r="G436" i="1" s="1"/>
  <c r="F430" i="1"/>
  <c r="G430" i="1" s="1"/>
  <c r="F431" i="1"/>
  <c r="G431" i="1" s="1"/>
  <c r="F434" i="1"/>
  <c r="G434" i="1" s="1"/>
  <c r="F433" i="1"/>
  <c r="G433" i="1" s="1"/>
  <c r="F432" i="1"/>
  <c r="G432" i="1" s="1"/>
  <c r="F435" i="1"/>
  <c r="G435" i="1" s="1"/>
  <c r="F438" i="1"/>
  <c r="G438" i="1" s="1"/>
  <c r="F437" i="1"/>
  <c r="G437" i="1" s="1"/>
  <c r="F440" i="1"/>
  <c r="G440" i="1" s="1"/>
  <c r="F439" i="1"/>
  <c r="G439" i="1" s="1"/>
  <c r="F441" i="1"/>
  <c r="G441" i="1" s="1"/>
  <c r="F442" i="1"/>
  <c r="G442" i="1" s="1"/>
  <c r="F444" i="1"/>
  <c r="G444" i="1" s="1"/>
  <c r="F443" i="1"/>
  <c r="G443" i="1" s="1"/>
  <c r="F445" i="1"/>
  <c r="G445" i="1" s="1"/>
  <c r="F449" i="1"/>
  <c r="G449" i="1" s="1"/>
  <c r="F446" i="1"/>
  <c r="G446" i="1" s="1"/>
  <c r="F452" i="1"/>
  <c r="G452" i="1" s="1"/>
  <c r="F451" i="1"/>
  <c r="G451" i="1" s="1"/>
  <c r="F447" i="1"/>
  <c r="G447" i="1" s="1"/>
  <c r="F450" i="1"/>
  <c r="G450" i="1" s="1"/>
  <c r="F448" i="1"/>
  <c r="G448" i="1" s="1"/>
  <c r="F453" i="1"/>
  <c r="G453" i="1" s="1"/>
  <c r="F457" i="1"/>
  <c r="G457" i="1" s="1"/>
  <c r="F454" i="1"/>
  <c r="G454" i="1" s="1"/>
  <c r="F458" i="1"/>
  <c r="G458" i="1" s="1"/>
  <c r="F455" i="1"/>
  <c r="G455" i="1" s="1"/>
  <c r="F459" i="1"/>
  <c r="G459" i="1" s="1"/>
  <c r="F461" i="1"/>
  <c r="G461" i="1" s="1"/>
  <c r="F456" i="1"/>
  <c r="G456" i="1" s="1"/>
  <c r="F460" i="1"/>
  <c r="G460" i="1" s="1"/>
  <c r="F464" i="1"/>
  <c r="G464" i="1" s="1"/>
  <c r="F463" i="1"/>
  <c r="G463" i="1" s="1"/>
  <c r="F462" i="1"/>
  <c r="G462" i="1" s="1"/>
</calcChain>
</file>

<file path=xl/sharedStrings.xml><?xml version="1.0" encoding="utf-8"?>
<sst xmlns="http://schemas.openxmlformats.org/spreadsheetml/2006/main" count="950" uniqueCount="537">
  <si>
    <t>District</t>
  </si>
  <si>
    <t>School</t>
  </si>
  <si>
    <t>Alaska Gateway School District</t>
  </si>
  <si>
    <t>Dot Lake School</t>
  </si>
  <si>
    <t>Eagle Community School</t>
  </si>
  <si>
    <t>Mentasta Lake School</t>
  </si>
  <si>
    <t>Tanacross School</t>
  </si>
  <si>
    <t>Tetlin School</t>
  </si>
  <si>
    <t>Tok School</t>
  </si>
  <si>
    <t>Walter Northway School</t>
  </si>
  <si>
    <t>Aleutians East Borough School District</t>
  </si>
  <si>
    <t>King Cove School</t>
  </si>
  <si>
    <t>Sand Point School</t>
  </si>
  <si>
    <t>Anchorage School District</t>
  </si>
  <si>
    <t>Abbott Loop Elementary</t>
  </si>
  <si>
    <t>Airport Heights Elementary</t>
  </si>
  <si>
    <t>Alaska Native Cultural Charter School</t>
  </si>
  <si>
    <t>Alaska State School for the Deaf &amp; Hard of Hearing</t>
  </si>
  <si>
    <t>Alpenglow Elementary</t>
  </si>
  <si>
    <t>Aquarian Charter School</t>
  </si>
  <si>
    <t>Aurora Elementary</t>
  </si>
  <si>
    <t>Avail School</t>
  </si>
  <si>
    <t>Bartlett High School</t>
  </si>
  <si>
    <t>Baxter Elementary</t>
  </si>
  <si>
    <t>Bayshore Elementary</t>
  </si>
  <si>
    <t>Bear Valley Elementary</t>
  </si>
  <si>
    <t>Benson Secondary/S.E.A.R.C.H.</t>
  </si>
  <si>
    <t>Birchwood ABC Elementary</t>
  </si>
  <si>
    <t>Bowman Elementary</t>
  </si>
  <si>
    <t>Campbell Elementary</t>
  </si>
  <si>
    <t>Central Middle School of Science</t>
  </si>
  <si>
    <t>Chester Valley Elementary</t>
  </si>
  <si>
    <t>Chinook Elementary</t>
  </si>
  <si>
    <t>Chugach Optional Elementary</t>
  </si>
  <si>
    <t>Chugiak Elementary</t>
  </si>
  <si>
    <t>Chugiak High School</t>
  </si>
  <si>
    <t>Clark Middle School</t>
  </si>
  <si>
    <t>College Gate Elementary</t>
  </si>
  <si>
    <t>Creekside Park Elementary</t>
  </si>
  <si>
    <t>Crossroads School</t>
  </si>
  <si>
    <t>Denali Elementary</t>
  </si>
  <si>
    <t>Dimond High School</t>
  </si>
  <si>
    <t>Eagle Academy Charter School</t>
  </si>
  <si>
    <t>Eagle River Elementary</t>
  </si>
  <si>
    <t>Eagle River High School</t>
  </si>
  <si>
    <t>East High School</t>
  </si>
  <si>
    <t>Fairview Elementary</t>
  </si>
  <si>
    <t>Family Partnership Charter School</t>
  </si>
  <si>
    <t>Fire Lake Elementary</t>
  </si>
  <si>
    <t>Frontier Charter School</t>
  </si>
  <si>
    <t>Girdwood School</t>
  </si>
  <si>
    <t>Gladys Wood Elementary</t>
  </si>
  <si>
    <t>Goldenview Middle School</t>
  </si>
  <si>
    <t>Government Hill Elementary</t>
  </si>
  <si>
    <t>Gruening Middle School</t>
  </si>
  <si>
    <t>Hanshew Middle School</t>
  </si>
  <si>
    <t>Highland Tech High Charter School</t>
  </si>
  <si>
    <t>Homestead Elementary</t>
  </si>
  <si>
    <t>Huffman Elementary</t>
  </si>
  <si>
    <t>Inlet View Elementary</t>
  </si>
  <si>
    <t>Kasuun Elementary</t>
  </si>
  <si>
    <t>Kincaid Elementary</t>
  </si>
  <si>
    <t>Klatt Elementary</t>
  </si>
  <si>
    <t>Lake Hood Elementary</t>
  </si>
  <si>
    <t>Lake Otis Elementary</t>
  </si>
  <si>
    <t>McLaughlin Secondary School</t>
  </si>
  <si>
    <t>Mears Middle School</t>
  </si>
  <si>
    <t>Mirror Lake Middle School</t>
  </si>
  <si>
    <t>Mountain View Elementary</t>
  </si>
  <si>
    <t>Mt. Spurr Elementary</t>
  </si>
  <si>
    <t>Muldoon Elementary</t>
  </si>
  <si>
    <t>Nicholas J. Begich Middle School</t>
  </si>
  <si>
    <t>North Star Elementary</t>
  </si>
  <si>
    <t>Northern Lights ABC K-8 School</t>
  </si>
  <si>
    <t>Northwood ABC</t>
  </si>
  <si>
    <t>Nunaka Valley Elementary</t>
  </si>
  <si>
    <t>O'Malley Elementary</t>
  </si>
  <si>
    <t>Ocean View Elementary</t>
  </si>
  <si>
    <t>Orion Elementary School</t>
  </si>
  <si>
    <t>Polaris K-12 School</t>
  </si>
  <si>
    <t>Ptarmigan Elementary</t>
  </si>
  <si>
    <t>Rabbit Creek Elementary</t>
  </si>
  <si>
    <t>Ravenwood Elementary</t>
  </si>
  <si>
    <t>Rilke Schule Charter School</t>
  </si>
  <si>
    <t>Rogers Park Elementary</t>
  </si>
  <si>
    <t>Romig Middle School</t>
  </si>
  <si>
    <t>Russian Jack Elementary</t>
  </si>
  <si>
    <t>Sand Lake Elementary</t>
  </si>
  <si>
    <t>Scenic Park Elementary</t>
  </si>
  <si>
    <t>Service High School</t>
  </si>
  <si>
    <t>South Anchorage High School</t>
  </si>
  <si>
    <t>Spring Hill Elementary</t>
  </si>
  <si>
    <t>Steller Secondary School</t>
  </si>
  <si>
    <t>Susitna Elementary</t>
  </si>
  <si>
    <t>Taku Elementary</t>
  </si>
  <si>
    <t>The New Path High School</t>
  </si>
  <si>
    <t>Trailside Elementary</t>
  </si>
  <si>
    <t>Tudor Elementary</t>
  </si>
  <si>
    <t>Turnagain Elementary</t>
  </si>
  <si>
    <t>Ursa Major Elementary</t>
  </si>
  <si>
    <t>Ursa Minor Elementary</t>
  </si>
  <si>
    <t>Wendler Middle School</t>
  </si>
  <si>
    <t>West High School</t>
  </si>
  <si>
    <t>Whaley School</t>
  </si>
  <si>
    <t>William Tyson Elementary</t>
  </si>
  <si>
    <t>Williwaw Elementary</t>
  </si>
  <si>
    <t>Willow Crest Elementary</t>
  </si>
  <si>
    <t>Winterberry School</t>
  </si>
  <si>
    <t>Wonder Park Elementary</t>
  </si>
  <si>
    <t>Annette Island School District</t>
  </si>
  <si>
    <t>Charles R. Leask Sr. Middle School</t>
  </si>
  <si>
    <t>Metlakatla High School</t>
  </si>
  <si>
    <t>Richard Johnson Elementary</t>
  </si>
  <si>
    <t>Bering Strait School District</t>
  </si>
  <si>
    <t>Aniguiin School</t>
  </si>
  <si>
    <t>Anthony A. Andrews School</t>
  </si>
  <si>
    <t>Brevig Mission School</t>
  </si>
  <si>
    <t>Diomede School</t>
  </si>
  <si>
    <t>Gambell School</t>
  </si>
  <si>
    <t>Hogarth Kingeekuk Sr. Memorial School</t>
  </si>
  <si>
    <t>James C. Isabell School</t>
  </si>
  <si>
    <t>Koyuk-Malimiut School</t>
  </si>
  <si>
    <t>Martin L. Olson School</t>
  </si>
  <si>
    <t>Shaktoolik School</t>
  </si>
  <si>
    <t>Shishmaref School</t>
  </si>
  <si>
    <t>Tukurngailnguq School</t>
  </si>
  <si>
    <t>Unalakleet School</t>
  </si>
  <si>
    <t>Wales School</t>
  </si>
  <si>
    <t>White Mountain School</t>
  </si>
  <si>
    <t>Bristol Bay Borough School District</t>
  </si>
  <si>
    <t>Bristol Bay Middle/High School</t>
  </si>
  <si>
    <t>Naknek Elementary</t>
  </si>
  <si>
    <t>Chatham School District</t>
  </si>
  <si>
    <t>Angoon School</t>
  </si>
  <si>
    <t>Gustavus School</t>
  </si>
  <si>
    <t>Klukwan School</t>
  </si>
  <si>
    <t>Copper River School District</t>
  </si>
  <si>
    <t>Glennallen Elementary</t>
  </si>
  <si>
    <t>Glennallen Jr/Sr High School</t>
  </si>
  <si>
    <t>Kenny Lake School</t>
  </si>
  <si>
    <t>Slana School</t>
  </si>
  <si>
    <t>Upstream Learning Correspondence</t>
  </si>
  <si>
    <t>Cordova City School District</t>
  </si>
  <si>
    <t>Cordova Jr/Sr High School</t>
  </si>
  <si>
    <t>Mt. Eccles Elementary</t>
  </si>
  <si>
    <t>Craig City School District</t>
  </si>
  <si>
    <t>Craig Alternative High School</t>
  </si>
  <si>
    <t>Craig Elementary</t>
  </si>
  <si>
    <t>Craig High School</t>
  </si>
  <si>
    <t>Craig Middle School</t>
  </si>
  <si>
    <t>Delta-Greely School District</t>
  </si>
  <si>
    <t>Delta Junction Elementary</t>
  </si>
  <si>
    <t>Delta Junction Sr. High School</t>
  </si>
  <si>
    <t>Delta/Greely Homeschool</t>
  </si>
  <si>
    <t>Fort Greely School</t>
  </si>
  <si>
    <t>New Horizons High School</t>
  </si>
  <si>
    <t>Dillingham City School District</t>
  </si>
  <si>
    <t>Dillingham Elementary</t>
  </si>
  <si>
    <t>Dillingham Middle/High School</t>
  </si>
  <si>
    <t>Fairbanks North Star Borough School District</t>
  </si>
  <si>
    <t>Alternative Learning Systems</t>
  </si>
  <si>
    <t>Anderson Elementary</t>
  </si>
  <si>
    <t>Anne Wien Elementary</t>
  </si>
  <si>
    <t>Arctic Light Elementary</t>
  </si>
  <si>
    <t>Badger Road Elementary</t>
  </si>
  <si>
    <t>Barnette Magnet School</t>
  </si>
  <si>
    <t>Ben Eielson Jr/Sr High School</t>
  </si>
  <si>
    <t>Chinook Montessori Charter School</t>
  </si>
  <si>
    <t>Crawford Elementary</t>
  </si>
  <si>
    <t>Effie Kokrine Charter School</t>
  </si>
  <si>
    <t>Fairbanks B.E.S.T.</t>
  </si>
  <si>
    <t>Hunter Elementary</t>
  </si>
  <si>
    <t>Hutchison High School</t>
  </si>
  <si>
    <t>Joy Elementary</t>
  </si>
  <si>
    <t>Ladd Elementary</t>
  </si>
  <si>
    <t>Lathrop High School</t>
  </si>
  <si>
    <t>Nordale Elementary</t>
  </si>
  <si>
    <t>North Pole Elementary</t>
  </si>
  <si>
    <t>North Pole High School</t>
  </si>
  <si>
    <t>North Pole Middle School</t>
  </si>
  <si>
    <t>Pearl Creek Elementary</t>
  </si>
  <si>
    <t>Randy Smith Middle School</t>
  </si>
  <si>
    <t>Ryan Middle School</t>
  </si>
  <si>
    <t>Salcha Elementary</t>
  </si>
  <si>
    <t>Star of the North Secondary School</t>
  </si>
  <si>
    <t>Tanana Middle School</t>
  </si>
  <si>
    <t>Ticasuk Brown Elementary</t>
  </si>
  <si>
    <t>Two Rivers School</t>
  </si>
  <si>
    <t>University Park Elementary</t>
  </si>
  <si>
    <t>Watershed Charter School</t>
  </si>
  <si>
    <t>Weller Elementary</t>
  </si>
  <si>
    <t>West Valley High School</t>
  </si>
  <si>
    <t>Woodriver Elementary</t>
  </si>
  <si>
    <t>Galena City School District</t>
  </si>
  <si>
    <t>Galena Interior Learning Academy (GILA)</t>
  </si>
  <si>
    <t>Interior Distance Education of Alaska (IDEA)</t>
  </si>
  <si>
    <t>Sidney C. Huntington Elementary</t>
  </si>
  <si>
    <t>Sidney C. Huntington Jr/Sr High School</t>
  </si>
  <si>
    <t>Haines Borough School District</t>
  </si>
  <si>
    <t>Haines Elementary</t>
  </si>
  <si>
    <t>Haines High School</t>
  </si>
  <si>
    <t>Mosquito Lake Elementary</t>
  </si>
  <si>
    <t>Hoonah City School District</t>
  </si>
  <si>
    <t>Hoonah Elementary</t>
  </si>
  <si>
    <t>Hoonah Jr/Sr High School</t>
  </si>
  <si>
    <t>Hydaburg City School District</t>
  </si>
  <si>
    <t>Hydaburg School</t>
  </si>
  <si>
    <t>Iditarod Area School District</t>
  </si>
  <si>
    <t>Blackwell School</t>
  </si>
  <si>
    <t>David Louis Memorial School</t>
  </si>
  <si>
    <t>Distance Learning/Corresp. Ctr.</t>
  </si>
  <si>
    <t>Holy Cross School</t>
  </si>
  <si>
    <t>Innoko River School</t>
  </si>
  <si>
    <t>McGrath School</t>
  </si>
  <si>
    <t>Takotna Community School</t>
  </si>
  <si>
    <t>Top of the Kuskokwim School</t>
  </si>
  <si>
    <t>Juneau Borough School District</t>
  </si>
  <si>
    <t>Auke Bay Elementary</t>
  </si>
  <si>
    <t>Dzantik'i Heeni Middle School</t>
  </si>
  <si>
    <t>Floyd Dryden Middle School</t>
  </si>
  <si>
    <t>Gastineau Elementary</t>
  </si>
  <si>
    <t>Glacier Valley Elementary</t>
  </si>
  <si>
    <t>Harborview Elementary</t>
  </si>
  <si>
    <t>HomeBRIDGE</t>
  </si>
  <si>
    <t>Juneau Community Charter School</t>
  </si>
  <si>
    <t>Juneau-Douglas High School</t>
  </si>
  <si>
    <t>Mendenhall River Community School</t>
  </si>
  <si>
    <t>Riverbend Elementary</t>
  </si>
  <si>
    <t>Thunder Mountain High School</t>
  </si>
  <si>
    <t>Yaakoosge Daakahidi Alt. H.S.</t>
  </si>
  <si>
    <t>Kake City School District</t>
  </si>
  <si>
    <t>Kake Elementary &amp; High School</t>
  </si>
  <si>
    <t>Kashunamiut School District</t>
  </si>
  <si>
    <t>Chevak School</t>
  </si>
  <si>
    <t>Kenai Peninsula Borough School District</t>
  </si>
  <si>
    <t>Aurora Borealis Charter School</t>
  </si>
  <si>
    <t>Chapman School</t>
  </si>
  <si>
    <t>Connections</t>
  </si>
  <si>
    <t>Fireweed Academy</t>
  </si>
  <si>
    <t>Homer Flex School</t>
  </si>
  <si>
    <t>Homer High School</t>
  </si>
  <si>
    <t>Homer Middle School</t>
  </si>
  <si>
    <t>Hope School</t>
  </si>
  <si>
    <t>Kachemak Selo School</t>
  </si>
  <si>
    <t>Kaleidoscope School of Arts &amp; Sciences</t>
  </si>
  <si>
    <t>Kalifornsky Beach Elementary</t>
  </si>
  <si>
    <t>Kenai Alternative High School</t>
  </si>
  <si>
    <t>Kenai Central High School</t>
  </si>
  <si>
    <t>Kenai Middle School</t>
  </si>
  <si>
    <t>Marathon School</t>
  </si>
  <si>
    <t>McNeil Canyon Elementary</t>
  </si>
  <si>
    <t>Mt. View Elementary</t>
  </si>
  <si>
    <t>Nanwalek School</t>
  </si>
  <si>
    <t>Nikiski Middle/Senior High School</t>
  </si>
  <si>
    <t>Nikiski North Star Elementary</t>
  </si>
  <si>
    <t>Nikolaevsk School</t>
  </si>
  <si>
    <t>Ninilchik School</t>
  </si>
  <si>
    <t>Paul Banks Elementary</t>
  </si>
  <si>
    <t>Port Graham School</t>
  </si>
  <si>
    <t>Razdolna School</t>
  </si>
  <si>
    <t>Redoubt Elementary</t>
  </si>
  <si>
    <t>River City Academy</t>
  </si>
  <si>
    <t>Seward High School</t>
  </si>
  <si>
    <t>Seward Middle School</t>
  </si>
  <si>
    <t>Skyview High School</t>
  </si>
  <si>
    <t>Soldotna Elementary</t>
  </si>
  <si>
    <t>Soldotna High School</t>
  </si>
  <si>
    <t>Soldotna Middle School</t>
  </si>
  <si>
    <t>Soldotna Montessori Charter School</t>
  </si>
  <si>
    <t>Sterling Elementary</t>
  </si>
  <si>
    <t>Susan B English School</t>
  </si>
  <si>
    <t>Tebughna School</t>
  </si>
  <si>
    <t>Tustumena Elementary</t>
  </si>
  <si>
    <t>Voznesenka School</t>
  </si>
  <si>
    <t>West Homer Elementary</t>
  </si>
  <si>
    <t>William H. Seward Elementary School</t>
  </si>
  <si>
    <t>Ketchikan Gateway Borough School District</t>
  </si>
  <si>
    <t>Fast Track</t>
  </si>
  <si>
    <t>Fawn Mountain Elementary</t>
  </si>
  <si>
    <t>Houghtaling Elementary</t>
  </si>
  <si>
    <t>Ketchikan Charter School</t>
  </si>
  <si>
    <t>Ketchikan High School</t>
  </si>
  <si>
    <t>Point Higgins School</t>
  </si>
  <si>
    <t>Revilla Jr/Sr High School</t>
  </si>
  <si>
    <t>Schoenbar Middle School</t>
  </si>
  <si>
    <t>Tongass School of Arts and Sciences Charter School</t>
  </si>
  <si>
    <t>Klawock City School District</t>
  </si>
  <si>
    <t>Klawock City School</t>
  </si>
  <si>
    <t>Kodiak Island Borough School District</t>
  </si>
  <si>
    <t>Akhiok School</t>
  </si>
  <si>
    <t>East Elementary</t>
  </si>
  <si>
    <t>Karluk School</t>
  </si>
  <si>
    <t>Kodiak High School</t>
  </si>
  <si>
    <t>Kodiak Island Correspondence</t>
  </si>
  <si>
    <t>Kodiak Middle School</t>
  </si>
  <si>
    <t>Larsen Bay School</t>
  </si>
  <si>
    <t>Main Elementary</t>
  </si>
  <si>
    <t>Old Harbor School</t>
  </si>
  <si>
    <t>Ouzinkie School</t>
  </si>
  <si>
    <t>Peterson Elementary</t>
  </si>
  <si>
    <t>Kuspuk School District</t>
  </si>
  <si>
    <t>Aniak Jr/Sr High School</t>
  </si>
  <si>
    <t>Auntie Mary Nicoli Elementary</t>
  </si>
  <si>
    <t>Crow Village Sam School</t>
  </si>
  <si>
    <t>George Morgan Sr. H.S.</t>
  </si>
  <si>
    <t>Gusty Michael School</t>
  </si>
  <si>
    <t>Jack Egnaty Sr. School</t>
  </si>
  <si>
    <t>Johnnie John Sr. School</t>
  </si>
  <si>
    <t>Joseph S. &amp; Olinga Gregory Elementary</t>
  </si>
  <si>
    <t>Zackar Levi Elementary</t>
  </si>
  <si>
    <t>Lake and Peninsula Borough School District</t>
  </si>
  <si>
    <t>Chignik Lake School</t>
  </si>
  <si>
    <t>Kokhanok School</t>
  </si>
  <si>
    <t>Levelock School</t>
  </si>
  <si>
    <t>Meshik School</t>
  </si>
  <si>
    <t>Newhalen School</t>
  </si>
  <si>
    <t>Nondalton School</t>
  </si>
  <si>
    <t>Perryville School</t>
  </si>
  <si>
    <t>Tanalian School</t>
  </si>
  <si>
    <t>Lower Kuskokwim School District</t>
  </si>
  <si>
    <t>Akiuk Memorial School</t>
  </si>
  <si>
    <t>Akula Elitnaurvik School</t>
  </si>
  <si>
    <t>Anna Tobeluk Memorial School</t>
  </si>
  <si>
    <t>Arviq School</t>
  </si>
  <si>
    <t>Ayagina'ar Elitnaurvik</t>
  </si>
  <si>
    <t>Ayaprun Elitnaurvik</t>
  </si>
  <si>
    <t>Ayaprun School</t>
  </si>
  <si>
    <t>Bethel Regional High School</t>
  </si>
  <si>
    <t>Chaputnguak School</t>
  </si>
  <si>
    <t>Chief Paul Memorial School</t>
  </si>
  <si>
    <t>Eek School</t>
  </si>
  <si>
    <t>Gladys Jung Elementary</t>
  </si>
  <si>
    <t>Joann A. Alexie Memorial School</t>
  </si>
  <si>
    <t>Ket'acik/Aapalluk Memorial School</t>
  </si>
  <si>
    <t>Kuinerrarmiut Elitnaurviat</t>
  </si>
  <si>
    <t>Kwigillingok School</t>
  </si>
  <si>
    <t>Lewis Angapak Memorial School</t>
  </si>
  <si>
    <t>Mikelnguut Elitnaurviat</t>
  </si>
  <si>
    <t>Nelson Island Area School</t>
  </si>
  <si>
    <t>Nightmute School</t>
  </si>
  <si>
    <t>Nuniwarmiut School</t>
  </si>
  <si>
    <t>Paul T. Albert Memorial School</t>
  </si>
  <si>
    <t>Qugcuun Memorial School</t>
  </si>
  <si>
    <t>Rocky Mountain School</t>
  </si>
  <si>
    <t>William Miller Memorial School</t>
  </si>
  <si>
    <t>Z. John Williams Memorial School</t>
  </si>
  <si>
    <t>Lower Yukon School District</t>
  </si>
  <si>
    <t>Alakanuk School</t>
  </si>
  <si>
    <t>Emmonak School</t>
  </si>
  <si>
    <t>Hooper Bay School</t>
  </si>
  <si>
    <t>Ignatius Beans School</t>
  </si>
  <si>
    <t>Kotlik School</t>
  </si>
  <si>
    <t>Marshall School</t>
  </si>
  <si>
    <t>Pilot Station School</t>
  </si>
  <si>
    <t>Russian Mission School</t>
  </si>
  <si>
    <t>Scammon Bay School</t>
  </si>
  <si>
    <t>Sheldon Point School</t>
  </si>
  <si>
    <t>Matanuska-Susitna Borough School District</t>
  </si>
  <si>
    <t>Academy Charter School</t>
  </si>
  <si>
    <t>Alaska Middle College School</t>
  </si>
  <si>
    <t>American Charter Academy</t>
  </si>
  <si>
    <t>Beryozova School</t>
  </si>
  <si>
    <t>Big Lake Elementary</t>
  </si>
  <si>
    <t>Birchtree Charter School</t>
  </si>
  <si>
    <t>Burchell High School</t>
  </si>
  <si>
    <t>Butte Elementary</t>
  </si>
  <si>
    <t>Colony High School</t>
  </si>
  <si>
    <t>Colony Middle School</t>
  </si>
  <si>
    <t>Cottonwood Creek Elementary</t>
  </si>
  <si>
    <t>Finger Lake Elementary</t>
  </si>
  <si>
    <t>Fred and Sara Machetanz Elementary School</t>
  </si>
  <si>
    <t>Fronteras Charter School</t>
  </si>
  <si>
    <t>Glacier View School</t>
  </si>
  <si>
    <t>Goose Bay Elementary</t>
  </si>
  <si>
    <t>Houston High School</t>
  </si>
  <si>
    <t>Houston Middle School</t>
  </si>
  <si>
    <t>Iditarod Elementary</t>
  </si>
  <si>
    <t>John Shaw Elementary</t>
  </si>
  <si>
    <t>Knik Elementary School</t>
  </si>
  <si>
    <t>Larson Elementary</t>
  </si>
  <si>
    <t>Mat-Su Career &amp; Tech Ed High School</t>
  </si>
  <si>
    <t>Mat-Su Central School</t>
  </si>
  <si>
    <t>Mat-Su Day School</t>
  </si>
  <si>
    <t>Meadow Lakes Elementary</t>
  </si>
  <si>
    <t>Midnight Sun Family Learning Center</t>
  </si>
  <si>
    <t>Palmer High School</t>
  </si>
  <si>
    <t>Palmer Middle School</t>
  </si>
  <si>
    <t>Pioneer Peak Elementary</t>
  </si>
  <si>
    <t>Sherrod Elementary</t>
  </si>
  <si>
    <t>Snowshoe Elementary</t>
  </si>
  <si>
    <t>Susitna Valley High</t>
  </si>
  <si>
    <t>Sutton Elementary</t>
  </si>
  <si>
    <t>Swanson Elementary</t>
  </si>
  <si>
    <t>Talkeetna Elementary</t>
  </si>
  <si>
    <t>Tanaina Elementary</t>
  </si>
  <si>
    <t>Teeland Middle School</t>
  </si>
  <si>
    <t>Trapper Creek Elementary</t>
  </si>
  <si>
    <t>Twindly Bridge Charter School</t>
  </si>
  <si>
    <t>Valley Pathways</t>
  </si>
  <si>
    <t>Wasilla High School</t>
  </si>
  <si>
    <t>Wasilla Middle School</t>
  </si>
  <si>
    <t>Willow Elementary</t>
  </si>
  <si>
    <t>Mount Edgecumbe</t>
  </si>
  <si>
    <t>Mt. Edgecumbe High School</t>
  </si>
  <si>
    <t>Nenana City School District</t>
  </si>
  <si>
    <t>Nenana City School</t>
  </si>
  <si>
    <t>Nome Public Schools</t>
  </si>
  <si>
    <t>Anvil City Science Academy</t>
  </si>
  <si>
    <t>Nome Elementary</t>
  </si>
  <si>
    <t>Nome-Beltz Jr/Sr High</t>
  </si>
  <si>
    <t>North Slope Borough School District</t>
  </si>
  <si>
    <t>Alak School</t>
  </si>
  <si>
    <t>Barrow High School</t>
  </si>
  <si>
    <t>Eben Hopson Middle School</t>
  </si>
  <si>
    <t>Fred Ipalook Elementary</t>
  </si>
  <si>
    <t>Harold Kaveolook School</t>
  </si>
  <si>
    <t>Kali School</t>
  </si>
  <si>
    <t>Kiita Learning Community</t>
  </si>
  <si>
    <t>Meade River School</t>
  </si>
  <si>
    <t>Nuiqsut Trapper School</t>
  </si>
  <si>
    <t>Nunamiut School</t>
  </si>
  <si>
    <t>Tikigaq School</t>
  </si>
  <si>
    <t>Northwest Arctic Borough School District</t>
  </si>
  <si>
    <t>Ambler School</t>
  </si>
  <si>
    <t>Aqqaluk High/Noorvik Elementary</t>
  </si>
  <si>
    <t>Buckland School</t>
  </si>
  <si>
    <t>Davis-Ramoth School</t>
  </si>
  <si>
    <t>Deering School</t>
  </si>
  <si>
    <t>June Nelson Elementary</t>
  </si>
  <si>
    <t>Kiana School</t>
  </si>
  <si>
    <t>Kobuk School</t>
  </si>
  <si>
    <t>Kotzebue Middle/High School</t>
  </si>
  <si>
    <t>McQueen School</t>
  </si>
  <si>
    <t>Napaaqtugmiut School</t>
  </si>
  <si>
    <t>Shungnak School</t>
  </si>
  <si>
    <t>Petersburg City School District</t>
  </si>
  <si>
    <t>Mitkof Middle School</t>
  </si>
  <si>
    <t>Petersburg High School</t>
  </si>
  <si>
    <t>Rae C. Stedman Elementary</t>
  </si>
  <si>
    <t>Saint Mary's School District</t>
  </si>
  <si>
    <t>Saint Mary's School</t>
  </si>
  <si>
    <t>Sitka School District</t>
  </si>
  <si>
    <t>Baranof Elementary</t>
  </si>
  <si>
    <t>Blatchley Middle School</t>
  </si>
  <si>
    <t>Keet Gooshi Heen Elementary</t>
  </si>
  <si>
    <t>Pacific High School</t>
  </si>
  <si>
    <t>Sitka High School</t>
  </si>
  <si>
    <t>Southeast Island School District</t>
  </si>
  <si>
    <t>Barry Craig Stewart Kasaan School</t>
  </si>
  <si>
    <t>Hollis School</t>
  </si>
  <si>
    <t>Howard Valentine Coffman Cove School</t>
  </si>
  <si>
    <t>Naukati School</t>
  </si>
  <si>
    <t>Port Protection School</t>
  </si>
  <si>
    <t>Thorne Bay School</t>
  </si>
  <si>
    <t>Whale Pass School</t>
  </si>
  <si>
    <t>Southwest Region School District</t>
  </si>
  <si>
    <t>Aleknagik School</t>
  </si>
  <si>
    <t>Chief Ivan Blunka School</t>
  </si>
  <si>
    <t>Koliganek School</t>
  </si>
  <si>
    <t>Manokotak School</t>
  </si>
  <si>
    <t>Togiak School</t>
  </si>
  <si>
    <t>Twin Hills School</t>
  </si>
  <si>
    <t>William "Sonny" Nelson School</t>
  </si>
  <si>
    <t>Unalaska City School District</t>
  </si>
  <si>
    <t>Eagle's View Elementary School</t>
  </si>
  <si>
    <t>Unalaska Jr/Sr High School</t>
  </si>
  <si>
    <t>Valdez City School District</t>
  </si>
  <si>
    <t>George H. Gilson Middle School</t>
  </si>
  <si>
    <t>Hermon Hutchens Elementary</t>
  </si>
  <si>
    <t>Valdez High School</t>
  </si>
  <si>
    <t>Wrangell Public School District</t>
  </si>
  <si>
    <t>Evergreen Elementary</t>
  </si>
  <si>
    <t>Stikine Middle School</t>
  </si>
  <si>
    <t>Wrangell High School</t>
  </si>
  <si>
    <t>Yakutat School District</t>
  </si>
  <si>
    <t>Yakutat School</t>
  </si>
  <si>
    <t>Yukon Flats School District</t>
  </si>
  <si>
    <t>Arctic Village School</t>
  </si>
  <si>
    <t>Circle School</t>
  </si>
  <si>
    <t>Cruikshank School</t>
  </si>
  <si>
    <t>Fort Yukon School</t>
  </si>
  <si>
    <t>John Fredson School</t>
  </si>
  <si>
    <t>Stevens Village School</t>
  </si>
  <si>
    <t>Tsuk Taih School</t>
  </si>
  <si>
    <t>Yukon-Koyukuk School District</t>
  </si>
  <si>
    <t>Allakaket School</t>
  </si>
  <si>
    <t>Andrew K. Demoski School</t>
  </si>
  <si>
    <t>Ella B. Vernetti School</t>
  </si>
  <si>
    <t>Gladys Dart School</t>
  </si>
  <si>
    <t>Jimmy Huntington School</t>
  </si>
  <si>
    <t>Johnny Oldman School</t>
  </si>
  <si>
    <t>Kaltag School</t>
  </si>
  <si>
    <t>Merreline A Kangas School</t>
  </si>
  <si>
    <t>Minto School</t>
  </si>
  <si>
    <t>Yupiit School District</t>
  </si>
  <si>
    <t>Akiachak School</t>
  </si>
  <si>
    <t>Akiak School</t>
  </si>
  <si>
    <t>Tuluksak School</t>
  </si>
  <si>
    <t>Query</t>
  </si>
  <si>
    <t>FROM</t>
  </si>
  <si>
    <t>(SELECT District, School, COUNT(*) countstu</t>
  </si>
  <si>
    <t xml:space="preserve">FROM [JeffRC].[dbo].[FallOASIS2013_2014] WHERE </t>
  </si>
  <si>
    <t>AKSID IN (</t>
  </si>
  <si>
    <t xml:space="preserve">SELECT stu.AKSID FROM </t>
  </si>
  <si>
    <t>(SELECT DISTINCT CAST (AKSID AS INT) AKSID FROM [JeffRC].[dbo].[IdentifiedStudents]) Stu</t>
  </si>
  <si>
    <t xml:space="preserve">LEFT OUTER JOIN </t>
  </si>
  <si>
    <t>(SELECT CAST([District] AS INT) DistrictId ,[DistrictName],CAST(o.[AKSID] AS INT) AKSID,[School],[CorrespondenceProgam],[Grade],[FTE]</t>
  </si>
  <si>
    <t>,[Days],[ExceptionCode],[Intensive],[Oct1],[WeightedADM],[Dupe OK - Institution],[OutOfDistrictStudent]</t>
  </si>
  <si>
    <t xml:space="preserve">   FROM [JeffRC].[dbo].[FallOASIS2013_2014] o</t>
  </si>
  <si>
    <t xml:space="preserve">   LEFT OUTER JOIN (SELECT AKSID, MAX(WeightedADM) wadm FROM [JeffRC].[dbo].[FallOASIS2013_2014] GROUP BY AKSID)wadm on o.AKSID = wadm.AKSID AND o.WeightedADM = wadm.wadm</t>
  </si>
  <si>
    <t xml:space="preserve">   WHERE wadm.AKSID IS NOT NULL</t>
  </si>
  <si>
    <t xml:space="preserve">  </t>
  </si>
  <si>
    <t>) o --and FTE&gt;0)</t>
  </si>
  <si>
    <t xml:space="preserve">  ON stu.AKSID = o.AKSID</t>
  </si>
  <si>
    <t xml:space="preserve">  )</t>
  </si>
  <si>
    <t xml:space="preserve">  GROUP BY District, School</t>
  </si>
  <si>
    <t>) cs</t>
  </si>
  <si>
    <t>LEFT OUTER JOIN RolodexSQL.dbo.Districts d on cs.District = d.District_ID</t>
  </si>
  <si>
    <t>LEFT OUTER JOIN RolodexSQL.dbo.Schools s on cs.School = s.School_Number</t>
  </si>
  <si>
    <t>ORDER BY d.District_Name, s.School_Name</t>
  </si>
  <si>
    <t>SELECT d.District_Name, s.School_Name, cs.CountStu AS CountStuDC, o.CountStu AS CountStuAll</t>
  </si>
  <si>
    <t>(SELECT DistrictId, School, COUNT(*) CountStu</t>
  </si>
  <si>
    <t>FROM (SELECT CAST([District] AS INT) DistrictId ,[DistrictName],CAST(o.[AKSID] AS INT) AKSID,[School],[CorrespondenceProgam],[Grade],[FTE]</t>
  </si>
  <si>
    <t xml:space="preserve">   WHERE wadm.AKSID IS NOT NULL) a</t>
  </si>
  <si>
    <t xml:space="preserve">   GROUP BY DistrictId, School</t>
  </si>
  <si>
    <t>)o ON cs.District = o.DistrictId AND cs.School = o.School</t>
  </si>
  <si>
    <t>Percentage of Eligible Students</t>
  </si>
  <si>
    <t>+ 1.6% multiplier</t>
  </si>
  <si>
    <t>Community Eligibility Provision</t>
  </si>
  <si>
    <t>Site Level Reporting from Annual Verification Report</t>
  </si>
  <si>
    <t>between 30% -40% Direct Certification, may be eligible</t>
  </si>
  <si>
    <t>between 40% -62% Direct Certification, likely eligible with total reimbursement less than 100%</t>
  </si>
  <si>
    <t>Over 62% Direct Certification, likley to be eligilbe with 100% reimbursement</t>
  </si>
  <si>
    <t>Proxy data only, this data does not guarentee a school site's eliglbity for CEP, districts must submit the Annual CEP Application with eligibility and enrollment data as of April 1.</t>
  </si>
  <si>
    <t>Direct Certified Students as of 3/5/15</t>
  </si>
  <si>
    <t>Enrollment as reported via OASIS/PE 3/5/15</t>
  </si>
  <si>
    <t>Kuskokwim Learning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</si>
</sst>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164" fontId="0" fillId="0" borderId="0" xfId="1" applyNumberFormat="1" applyFont="1"/>
    <xf numFmtId="164" fontId="0" fillId="0" borderId="0" xfId="0" applyNumberFormat="1"/>
    <xf numFmtId="164" fontId="0" fillId="5" borderId="0" xfId="0" applyNumberFormat="1" applyFill="1"/>
    <xf numFmtId="9" fontId="0" fillId="5" borderId="2" xfId="3" applyFont="1" applyFill="1" applyBorder="1"/>
    <xf numFmtId="165" fontId="0" fillId="5" borderId="2" xfId="3" applyNumberFormat="1" applyFont="1" applyFill="1" applyBorder="1"/>
    <xf numFmtId="0" fontId="0" fillId="5" borderId="0" xfId="0" applyFill="1"/>
    <xf numFmtId="0" fontId="4" fillId="6" borderId="2" xfId="2" applyFont="1" applyFill="1" applyBorder="1" applyAlignment="1">
      <alignment wrapText="1"/>
    </xf>
    <xf numFmtId="165" fontId="4" fillId="6" borderId="2" xfId="3" quotePrefix="1" applyNumberFormat="1" applyFont="1" applyFill="1" applyBorder="1" applyAlignment="1">
      <alignment horizontal="center" wrapText="1"/>
    </xf>
    <xf numFmtId="164" fontId="4" fillId="6" borderId="2" xfId="1" applyNumberFormat="1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3" fillId="0" borderId="0" xfId="0" applyFont="1" applyAlignment="1"/>
    <xf numFmtId="0" fontId="5" fillId="4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0" borderId="0" xfId="0" applyFont="1" applyAlignment="1">
      <alignment wrapText="1"/>
    </xf>
    <xf numFmtId="0" fontId="0" fillId="6" borderId="0" xfId="0" applyFill="1"/>
    <xf numFmtId="165" fontId="0" fillId="6" borderId="0" xfId="3" applyNumberFormat="1" applyFont="1" applyFill="1"/>
    <xf numFmtId="0" fontId="5" fillId="6" borderId="0" xfId="0" applyFont="1" applyFill="1" applyAlignment="1">
      <alignment horizontal="center"/>
    </xf>
    <xf numFmtId="9" fontId="0" fillId="6" borderId="2" xfId="3" applyFont="1" applyFill="1" applyBorder="1"/>
    <xf numFmtId="165" fontId="0" fillId="6" borderId="2" xfId="3" applyNumberFormat="1" applyFont="1" applyFill="1" applyBorder="1"/>
    <xf numFmtId="0" fontId="0" fillId="5" borderId="2" xfId="0" applyFont="1" applyFill="1" applyBorder="1"/>
    <xf numFmtId="0" fontId="0" fillId="5" borderId="2" xfId="0" applyFill="1" applyBorder="1"/>
    <xf numFmtId="164" fontId="0" fillId="5" borderId="2" xfId="1" applyNumberFormat="1" applyFont="1" applyFill="1" applyBorder="1"/>
    <xf numFmtId="0" fontId="0" fillId="3" borderId="2" xfId="0" applyFont="1" applyFill="1" applyBorder="1"/>
    <xf numFmtId="0" fontId="0" fillId="3" borderId="2" xfId="0" applyFill="1" applyBorder="1"/>
    <xf numFmtId="164" fontId="0" fillId="3" borderId="2" xfId="1" applyNumberFormat="1" applyFont="1" applyFill="1" applyBorder="1"/>
    <xf numFmtId="0" fontId="0" fillId="7" borderId="2" xfId="0" applyFont="1" applyFill="1" applyBorder="1"/>
    <xf numFmtId="0" fontId="0" fillId="7" borderId="2" xfId="0" applyFill="1" applyBorder="1"/>
    <xf numFmtId="164" fontId="0" fillId="7" borderId="2" xfId="1" applyNumberFormat="1" applyFont="1" applyFill="1" applyBorder="1"/>
    <xf numFmtId="0" fontId="0" fillId="4" borderId="2" xfId="0" applyFont="1" applyFill="1" applyBorder="1"/>
    <xf numFmtId="0" fontId="0" fillId="4" borderId="2" xfId="0" applyFill="1" applyBorder="1"/>
    <xf numFmtId="164" fontId="0" fillId="4" borderId="2" xfId="1" applyNumberFormat="1" applyFont="1" applyFill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wrapText="1"/>
    </xf>
  </cellXfs>
  <cellStyles count="4">
    <cellStyle name="Comma" xfId="1" builtinId="3"/>
    <cellStyle name="Heading 3" xfId="2" builtinId="1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538"/>
  <sheetViews>
    <sheetView showGridLines="0" tabSelected="1" topLeftCell="B1" zoomScale="85" zoomScaleNormal="85" workbookViewId="0">
      <selection activeCell="H13" sqref="H13"/>
    </sheetView>
  </sheetViews>
  <sheetFormatPr defaultColWidth="0" defaultRowHeight="14.4" zeroHeight="1" x14ac:dyDescent="0.3"/>
  <cols>
    <col min="1" max="1" width="0.6640625" customWidth="1"/>
    <col min="2" max="2" width="44" customWidth="1"/>
    <col min="3" max="3" width="43.44140625" bestFit="1" customWidth="1"/>
    <col min="4" max="4" width="20.33203125" style="2" customWidth="1"/>
    <col min="5" max="5" width="20.44140625" style="2" customWidth="1"/>
    <col min="6" max="6" width="14.109375" style="22" customWidth="1"/>
    <col min="7" max="7" width="10" style="23" customWidth="1"/>
    <col min="8" max="8" width="8.88671875" customWidth="1"/>
    <col min="9" max="12" width="0" hidden="1" customWidth="1"/>
    <col min="13" max="16384" width="8.88671875" hidden="1"/>
  </cols>
  <sheetData>
    <row r="1" spans="2:10" x14ac:dyDescent="0.3">
      <c r="B1" s="39" t="s">
        <v>528</v>
      </c>
      <c r="C1" s="39"/>
      <c r="D1" s="39"/>
      <c r="E1" s="39"/>
      <c r="F1" s="39"/>
      <c r="G1" s="39"/>
      <c r="H1" s="14"/>
      <c r="I1" s="14"/>
      <c r="J1" s="14"/>
    </row>
    <row r="2" spans="2:10" x14ac:dyDescent="0.3">
      <c r="B2" s="39" t="s">
        <v>529</v>
      </c>
      <c r="C2" s="39"/>
      <c r="D2" s="39"/>
      <c r="E2" s="39"/>
      <c r="F2" s="39"/>
      <c r="G2" s="39"/>
      <c r="H2" s="14"/>
      <c r="I2" s="14"/>
      <c r="J2" s="14"/>
    </row>
    <row r="3" spans="2:10" x14ac:dyDescent="0.3">
      <c r="H3" s="13"/>
      <c r="I3" s="13"/>
      <c r="J3" s="13"/>
    </row>
    <row r="4" spans="2:10" x14ac:dyDescent="0.3">
      <c r="B4" s="12"/>
      <c r="C4" s="12"/>
      <c r="D4" s="12"/>
      <c r="E4" s="12"/>
      <c r="F4" s="24"/>
      <c r="G4" s="24"/>
      <c r="H4" s="13"/>
      <c r="I4" s="13"/>
      <c r="J4" s="13"/>
    </row>
    <row r="5" spans="2:10" ht="14.4" customHeight="1" x14ac:dyDescent="0.3">
      <c r="B5" s="40" t="s">
        <v>533</v>
      </c>
      <c r="C5" s="40"/>
      <c r="D5" s="40"/>
      <c r="E5" s="40"/>
      <c r="F5" s="40"/>
      <c r="G5" s="40"/>
      <c r="H5" s="21"/>
      <c r="I5" s="13"/>
      <c r="J5" s="13"/>
    </row>
    <row r="6" spans="2:10" x14ac:dyDescent="0.3">
      <c r="B6" s="40"/>
      <c r="C6" s="40"/>
      <c r="D6" s="40"/>
      <c r="E6" s="40"/>
      <c r="F6" s="40"/>
      <c r="G6" s="40"/>
      <c r="H6" s="21"/>
      <c r="I6" s="13"/>
      <c r="J6" s="13"/>
    </row>
    <row r="7" spans="2:10" x14ac:dyDescent="0.3">
      <c r="B7" s="12"/>
      <c r="C7" s="12"/>
      <c r="D7" s="12"/>
      <c r="E7" s="12"/>
      <c r="F7" s="24"/>
      <c r="G7" s="24"/>
      <c r="H7" s="13"/>
      <c r="I7" s="13"/>
      <c r="J7" s="13"/>
    </row>
    <row r="8" spans="2:10" x14ac:dyDescent="0.3">
      <c r="B8" s="20" t="s">
        <v>532</v>
      </c>
      <c r="C8" s="19"/>
      <c r="D8" s="19"/>
      <c r="E8" s="12"/>
      <c r="F8" s="24"/>
      <c r="G8" s="24"/>
      <c r="H8" s="13"/>
      <c r="I8" s="13"/>
      <c r="J8" s="13"/>
    </row>
    <row r="9" spans="2:10" x14ac:dyDescent="0.3">
      <c r="B9" s="17" t="s">
        <v>531</v>
      </c>
      <c r="C9" s="16"/>
      <c r="D9" s="16"/>
      <c r="E9" s="12"/>
      <c r="F9" s="24"/>
      <c r="G9" s="24"/>
      <c r="H9" s="13"/>
      <c r="I9" s="13"/>
      <c r="J9" s="13"/>
    </row>
    <row r="10" spans="2:10" x14ac:dyDescent="0.3">
      <c r="B10" s="18" t="s">
        <v>530</v>
      </c>
      <c r="C10" s="15"/>
      <c r="D10" s="15"/>
      <c r="E10" s="12"/>
      <c r="F10" s="24"/>
      <c r="G10" s="24"/>
      <c r="H10" s="13"/>
      <c r="I10" s="13"/>
      <c r="J10" s="13"/>
    </row>
    <row r="11" spans="2:10" x14ac:dyDescent="0.3"/>
    <row r="12" spans="2:10" ht="43.2" x14ac:dyDescent="0.3">
      <c r="B12" s="8" t="s">
        <v>0</v>
      </c>
      <c r="C12" s="8" t="s">
        <v>1</v>
      </c>
      <c r="D12" s="10" t="s">
        <v>534</v>
      </c>
      <c r="E12" s="10" t="s">
        <v>535</v>
      </c>
      <c r="F12" s="11" t="s">
        <v>526</v>
      </c>
      <c r="G12" s="9" t="s">
        <v>527</v>
      </c>
    </row>
    <row r="13" spans="2:10" x14ac:dyDescent="0.3">
      <c r="B13" s="33" t="s">
        <v>2</v>
      </c>
      <c r="C13" s="34" t="s">
        <v>5</v>
      </c>
      <c r="D13" s="35">
        <v>26</v>
      </c>
      <c r="E13" s="35">
        <v>30</v>
      </c>
      <c r="F13" s="25">
        <f t="shared" ref="F13:F18" si="0">SUM(D13/E13)</f>
        <v>0.8666666666666667</v>
      </c>
      <c r="G13" s="26">
        <f>SUM(F13*1.6)</f>
        <v>1.3866666666666667</v>
      </c>
    </row>
    <row r="14" spans="2:10" x14ac:dyDescent="0.3">
      <c r="B14" s="33" t="s">
        <v>2</v>
      </c>
      <c r="C14" s="34" t="s">
        <v>6</v>
      </c>
      <c r="D14" s="35">
        <v>10</v>
      </c>
      <c r="E14" s="35">
        <v>12</v>
      </c>
      <c r="F14" s="25">
        <f t="shared" si="0"/>
        <v>0.83333333333333337</v>
      </c>
      <c r="G14" s="26">
        <f t="shared" ref="G14:G76" si="1">SUM(F14*1.6)</f>
        <v>1.3333333333333335</v>
      </c>
      <c r="H14" s="3"/>
      <c r="I14" s="3"/>
    </row>
    <row r="15" spans="2:10" x14ac:dyDescent="0.3">
      <c r="B15" s="33" t="s">
        <v>2</v>
      </c>
      <c r="C15" s="34" t="s">
        <v>9</v>
      </c>
      <c r="D15" s="35">
        <v>34</v>
      </c>
      <c r="E15" s="35">
        <v>42</v>
      </c>
      <c r="F15" s="25">
        <f t="shared" si="0"/>
        <v>0.80952380952380953</v>
      </c>
      <c r="G15" s="26">
        <f t="shared" si="1"/>
        <v>1.2952380952380953</v>
      </c>
    </row>
    <row r="16" spans="2:10" x14ac:dyDescent="0.3">
      <c r="B16" s="36" t="s">
        <v>2</v>
      </c>
      <c r="C16" s="37" t="s">
        <v>4</v>
      </c>
      <c r="D16" s="38">
        <v>7</v>
      </c>
      <c r="E16" s="38">
        <v>20</v>
      </c>
      <c r="F16" s="25">
        <f t="shared" si="0"/>
        <v>0.35</v>
      </c>
      <c r="G16" s="26">
        <f t="shared" si="1"/>
        <v>0.55999999999999994</v>
      </c>
    </row>
    <row r="17" spans="2:9" x14ac:dyDescent="0.3">
      <c r="B17" s="33" t="s">
        <v>2</v>
      </c>
      <c r="C17" s="34" t="s">
        <v>7</v>
      </c>
      <c r="D17" s="35">
        <v>22</v>
      </c>
      <c r="E17" s="35">
        <v>28</v>
      </c>
      <c r="F17" s="25">
        <f t="shared" si="0"/>
        <v>0.7857142857142857</v>
      </c>
      <c r="G17" s="26">
        <f t="shared" si="1"/>
        <v>1.2571428571428571</v>
      </c>
    </row>
    <row r="18" spans="2:9" x14ac:dyDescent="0.3">
      <c r="B18" s="30" t="s">
        <v>2</v>
      </c>
      <c r="C18" s="31" t="s">
        <v>8</v>
      </c>
      <c r="D18" s="32">
        <v>66</v>
      </c>
      <c r="E18" s="32">
        <v>163</v>
      </c>
      <c r="F18" s="25">
        <f t="shared" si="0"/>
        <v>0.40490797546012269</v>
      </c>
      <c r="G18" s="26">
        <f t="shared" si="1"/>
        <v>0.64785276073619635</v>
      </c>
    </row>
    <row r="19" spans="2:9" x14ac:dyDescent="0.3">
      <c r="B19" s="36" t="s">
        <v>2</v>
      </c>
      <c r="C19" s="37" t="s">
        <v>3</v>
      </c>
      <c r="D19" s="38">
        <v>4</v>
      </c>
      <c r="E19" s="38">
        <v>11</v>
      </c>
      <c r="F19" s="25">
        <f>SUM(D19/E19)</f>
        <v>0.36363636363636365</v>
      </c>
      <c r="G19" s="26">
        <f t="shared" si="1"/>
        <v>0.5818181818181819</v>
      </c>
    </row>
    <row r="20" spans="2:9" x14ac:dyDescent="0.3">
      <c r="B20" s="27" t="s">
        <v>10</v>
      </c>
      <c r="C20" s="28" t="s">
        <v>11</v>
      </c>
      <c r="D20" s="29">
        <v>24</v>
      </c>
      <c r="E20" s="29">
        <v>100</v>
      </c>
      <c r="F20" s="25">
        <f t="shared" ref="F20:F51" si="2">SUM(D20/E20)</f>
        <v>0.24</v>
      </c>
      <c r="G20" s="26">
        <f t="shared" si="1"/>
        <v>0.38400000000000001</v>
      </c>
    </row>
    <row r="21" spans="2:9" x14ac:dyDescent="0.3">
      <c r="B21" s="27" t="s">
        <v>10</v>
      </c>
      <c r="C21" s="28" t="s">
        <v>12</v>
      </c>
      <c r="D21" s="29">
        <v>28</v>
      </c>
      <c r="E21" s="29">
        <v>112</v>
      </c>
      <c r="F21" s="25">
        <f t="shared" si="2"/>
        <v>0.25</v>
      </c>
      <c r="G21" s="26">
        <f t="shared" si="1"/>
        <v>0.4</v>
      </c>
    </row>
    <row r="22" spans="2:9" x14ac:dyDescent="0.3">
      <c r="B22" s="30" t="s">
        <v>13</v>
      </c>
      <c r="C22" s="31" t="s">
        <v>39</v>
      </c>
      <c r="D22" s="32">
        <v>12</v>
      </c>
      <c r="E22" s="32">
        <v>22</v>
      </c>
      <c r="F22" s="25">
        <f t="shared" si="2"/>
        <v>0.54545454545454541</v>
      </c>
      <c r="G22" s="26">
        <f t="shared" si="1"/>
        <v>0.87272727272727268</v>
      </c>
    </row>
    <row r="23" spans="2:9" x14ac:dyDescent="0.3">
      <c r="B23" s="33" t="s">
        <v>13</v>
      </c>
      <c r="C23" s="34" t="s">
        <v>46</v>
      </c>
      <c r="D23" s="35">
        <v>310</v>
      </c>
      <c r="E23" s="35">
        <v>460</v>
      </c>
      <c r="F23" s="25">
        <f t="shared" si="2"/>
        <v>0.67391304347826086</v>
      </c>
      <c r="G23" s="26">
        <f t="shared" si="1"/>
        <v>1.0782608695652174</v>
      </c>
      <c r="H23" s="3"/>
      <c r="I23" s="3"/>
    </row>
    <row r="24" spans="2:9" x14ac:dyDescent="0.3">
      <c r="B24" s="33" t="s">
        <v>13</v>
      </c>
      <c r="C24" s="34" t="s">
        <v>70</v>
      </c>
      <c r="D24" s="35">
        <v>273</v>
      </c>
      <c r="E24" s="35">
        <v>432</v>
      </c>
      <c r="F24" s="25">
        <f t="shared" si="2"/>
        <v>0.63194444444444442</v>
      </c>
      <c r="G24" s="26">
        <f t="shared" si="1"/>
        <v>1.0111111111111111</v>
      </c>
    </row>
    <row r="25" spans="2:9" x14ac:dyDescent="0.3">
      <c r="B25" s="30" t="s">
        <v>13</v>
      </c>
      <c r="C25" s="31" t="s">
        <v>104</v>
      </c>
      <c r="D25" s="32">
        <v>255</v>
      </c>
      <c r="E25" s="32">
        <v>417</v>
      </c>
      <c r="F25" s="25">
        <f t="shared" si="2"/>
        <v>0.61151079136690645</v>
      </c>
      <c r="G25" s="26">
        <f t="shared" si="1"/>
        <v>0.97841726618705038</v>
      </c>
    </row>
    <row r="26" spans="2:9" x14ac:dyDescent="0.3">
      <c r="B26" s="33" t="s">
        <v>13</v>
      </c>
      <c r="C26" s="34" t="s">
        <v>68</v>
      </c>
      <c r="D26" s="35">
        <v>253</v>
      </c>
      <c r="E26" s="35">
        <v>362</v>
      </c>
      <c r="F26" s="25">
        <f t="shared" si="2"/>
        <v>0.69889502762430944</v>
      </c>
      <c r="G26" s="26">
        <f t="shared" si="1"/>
        <v>1.1182320441988951</v>
      </c>
    </row>
    <row r="27" spans="2:9" x14ac:dyDescent="0.3">
      <c r="B27" s="30" t="s">
        <v>13</v>
      </c>
      <c r="C27" s="31" t="s">
        <v>105</v>
      </c>
      <c r="D27" s="32">
        <v>240</v>
      </c>
      <c r="E27" s="32">
        <v>393</v>
      </c>
      <c r="F27" s="25">
        <f t="shared" si="2"/>
        <v>0.61068702290076338</v>
      </c>
      <c r="G27" s="26">
        <f t="shared" si="1"/>
        <v>0.97709923664122145</v>
      </c>
    </row>
    <row r="28" spans="2:9" x14ac:dyDescent="0.3">
      <c r="B28" s="30" t="s">
        <v>13</v>
      </c>
      <c r="C28" s="31" t="s">
        <v>36</v>
      </c>
      <c r="D28" s="32">
        <v>572</v>
      </c>
      <c r="E28" s="32">
        <v>1005</v>
      </c>
      <c r="F28" s="25">
        <f t="shared" si="2"/>
        <v>0.56915422885572142</v>
      </c>
      <c r="G28" s="26">
        <f t="shared" si="1"/>
        <v>0.9106467661691543</v>
      </c>
    </row>
    <row r="29" spans="2:9" x14ac:dyDescent="0.3">
      <c r="B29" s="30" t="s">
        <v>13</v>
      </c>
      <c r="C29" s="31" t="s">
        <v>15</v>
      </c>
      <c r="D29" s="32">
        <v>186</v>
      </c>
      <c r="E29" s="32">
        <v>337</v>
      </c>
      <c r="F29" s="25">
        <f t="shared" si="2"/>
        <v>0.55192878338278928</v>
      </c>
      <c r="G29" s="26">
        <f t="shared" si="1"/>
        <v>0.88308605341246293</v>
      </c>
    </row>
    <row r="30" spans="2:9" x14ac:dyDescent="0.3">
      <c r="B30" s="30" t="s">
        <v>13</v>
      </c>
      <c r="C30" s="31" t="s">
        <v>72</v>
      </c>
      <c r="D30" s="32">
        <v>249</v>
      </c>
      <c r="E30" s="32">
        <v>463</v>
      </c>
      <c r="F30" s="25">
        <f t="shared" si="2"/>
        <v>0.53779697624190059</v>
      </c>
      <c r="G30" s="26">
        <f t="shared" si="1"/>
        <v>0.86047516198704099</v>
      </c>
    </row>
    <row r="31" spans="2:9" x14ac:dyDescent="0.3">
      <c r="B31" s="30" t="s">
        <v>13</v>
      </c>
      <c r="C31" s="31" t="s">
        <v>21</v>
      </c>
      <c r="D31" s="32">
        <v>36</v>
      </c>
      <c r="E31" s="32">
        <v>74</v>
      </c>
      <c r="F31" s="25">
        <f t="shared" si="2"/>
        <v>0.48648648648648651</v>
      </c>
      <c r="G31" s="26">
        <f t="shared" si="1"/>
        <v>0.77837837837837842</v>
      </c>
    </row>
    <row r="32" spans="2:9" x14ac:dyDescent="0.3">
      <c r="B32" s="30" t="s">
        <v>13</v>
      </c>
      <c r="C32" s="31" t="s">
        <v>80</v>
      </c>
      <c r="D32" s="32">
        <v>175</v>
      </c>
      <c r="E32" s="32">
        <v>378</v>
      </c>
      <c r="F32" s="25">
        <f t="shared" si="2"/>
        <v>0.46296296296296297</v>
      </c>
      <c r="G32" s="26">
        <f t="shared" si="1"/>
        <v>0.74074074074074081</v>
      </c>
    </row>
    <row r="33" spans="2:7" x14ac:dyDescent="0.3">
      <c r="B33" s="30" t="s">
        <v>13</v>
      </c>
      <c r="C33" s="31" t="s">
        <v>106</v>
      </c>
      <c r="D33" s="32">
        <v>191</v>
      </c>
      <c r="E33" s="32">
        <v>414</v>
      </c>
      <c r="F33" s="25">
        <f t="shared" si="2"/>
        <v>0.46135265700483091</v>
      </c>
      <c r="G33" s="26">
        <f t="shared" si="1"/>
        <v>0.73816425120772955</v>
      </c>
    </row>
    <row r="34" spans="2:7" x14ac:dyDescent="0.3">
      <c r="B34" s="30" t="s">
        <v>13</v>
      </c>
      <c r="C34" s="31" t="s">
        <v>108</v>
      </c>
      <c r="D34" s="32">
        <v>203</v>
      </c>
      <c r="E34" s="32">
        <v>409</v>
      </c>
      <c r="F34" s="25">
        <f t="shared" si="2"/>
        <v>0.49633251833740832</v>
      </c>
      <c r="G34" s="26">
        <f t="shared" si="1"/>
        <v>0.79413202933985338</v>
      </c>
    </row>
    <row r="35" spans="2:7" x14ac:dyDescent="0.3">
      <c r="B35" s="30" t="s">
        <v>13</v>
      </c>
      <c r="C35" s="31" t="s">
        <v>38</v>
      </c>
      <c r="D35" s="32">
        <v>196</v>
      </c>
      <c r="E35" s="32">
        <v>441</v>
      </c>
      <c r="F35" s="25">
        <f t="shared" si="2"/>
        <v>0.44444444444444442</v>
      </c>
      <c r="G35" s="26">
        <f t="shared" si="1"/>
        <v>0.71111111111111114</v>
      </c>
    </row>
    <row r="36" spans="2:7" x14ac:dyDescent="0.3">
      <c r="B36" s="30" t="s">
        <v>13</v>
      </c>
      <c r="C36" s="31" t="s">
        <v>86</v>
      </c>
      <c r="D36" s="32">
        <v>184</v>
      </c>
      <c r="E36" s="32">
        <v>394</v>
      </c>
      <c r="F36" s="25">
        <f t="shared" si="2"/>
        <v>0.46700507614213199</v>
      </c>
      <c r="G36" s="26">
        <f t="shared" si="1"/>
        <v>0.74720812182741125</v>
      </c>
    </row>
    <row r="37" spans="2:7" x14ac:dyDescent="0.3">
      <c r="B37" s="36" t="s">
        <v>13</v>
      </c>
      <c r="C37" s="37" t="s">
        <v>16</v>
      </c>
      <c r="D37" s="38">
        <v>118</v>
      </c>
      <c r="E37" s="38">
        <v>314</v>
      </c>
      <c r="F37" s="25">
        <f t="shared" si="2"/>
        <v>0.37579617834394907</v>
      </c>
      <c r="G37" s="26">
        <f t="shared" si="1"/>
        <v>0.60127388535031856</v>
      </c>
    </row>
    <row r="38" spans="2:7" x14ac:dyDescent="0.3">
      <c r="B38" s="36" t="s">
        <v>13</v>
      </c>
      <c r="C38" s="37" t="s">
        <v>23</v>
      </c>
      <c r="D38" s="38">
        <v>141</v>
      </c>
      <c r="E38" s="38">
        <v>386</v>
      </c>
      <c r="F38" s="25">
        <f t="shared" si="2"/>
        <v>0.36528497409326427</v>
      </c>
      <c r="G38" s="26">
        <f t="shared" si="1"/>
        <v>0.58445595854922283</v>
      </c>
    </row>
    <row r="39" spans="2:7" x14ac:dyDescent="0.3">
      <c r="B39" s="36" t="s">
        <v>13</v>
      </c>
      <c r="C39" s="37" t="s">
        <v>71</v>
      </c>
      <c r="D39" s="38">
        <v>399</v>
      </c>
      <c r="E39" s="38">
        <v>1040</v>
      </c>
      <c r="F39" s="25">
        <f t="shared" si="2"/>
        <v>0.38365384615384618</v>
      </c>
      <c r="G39" s="26">
        <f t="shared" si="1"/>
        <v>0.61384615384615393</v>
      </c>
    </row>
    <row r="40" spans="2:7" x14ac:dyDescent="0.3">
      <c r="B40" s="36" t="s">
        <v>13</v>
      </c>
      <c r="C40" s="37" t="s">
        <v>74</v>
      </c>
      <c r="D40" s="38">
        <v>130</v>
      </c>
      <c r="E40" s="38">
        <v>364</v>
      </c>
      <c r="F40" s="25">
        <f t="shared" si="2"/>
        <v>0.35714285714285715</v>
      </c>
      <c r="G40" s="26">
        <f t="shared" si="1"/>
        <v>0.57142857142857151</v>
      </c>
    </row>
    <row r="41" spans="2:7" x14ac:dyDescent="0.3">
      <c r="B41" s="36" t="s">
        <v>13</v>
      </c>
      <c r="C41" s="37" t="s">
        <v>26</v>
      </c>
      <c r="D41" s="38">
        <v>103</v>
      </c>
      <c r="E41" s="38">
        <v>270</v>
      </c>
      <c r="F41" s="25">
        <f t="shared" si="2"/>
        <v>0.38148148148148148</v>
      </c>
      <c r="G41" s="26">
        <f t="shared" si="1"/>
        <v>0.61037037037037045</v>
      </c>
    </row>
    <row r="42" spans="2:7" x14ac:dyDescent="0.3">
      <c r="B42" s="36" t="s">
        <v>13</v>
      </c>
      <c r="C42" s="37" t="s">
        <v>31</v>
      </c>
      <c r="D42" s="38">
        <v>92</v>
      </c>
      <c r="E42" s="38">
        <v>244</v>
      </c>
      <c r="F42" s="25">
        <f t="shared" si="2"/>
        <v>0.37704918032786883</v>
      </c>
      <c r="G42" s="26">
        <f t="shared" si="1"/>
        <v>0.60327868852459021</v>
      </c>
    </row>
    <row r="43" spans="2:7" x14ac:dyDescent="0.3">
      <c r="B43" s="36" t="s">
        <v>13</v>
      </c>
      <c r="C43" s="37" t="s">
        <v>64</v>
      </c>
      <c r="D43" s="38">
        <v>146</v>
      </c>
      <c r="E43" s="38">
        <v>431</v>
      </c>
      <c r="F43" s="25">
        <f t="shared" si="2"/>
        <v>0.33874709976798145</v>
      </c>
      <c r="G43" s="26">
        <f t="shared" si="1"/>
        <v>0.54199535962877032</v>
      </c>
    </row>
    <row r="44" spans="2:7" x14ac:dyDescent="0.3">
      <c r="B44" s="36" t="s">
        <v>13</v>
      </c>
      <c r="C44" s="37" t="s">
        <v>94</v>
      </c>
      <c r="D44" s="38">
        <v>137</v>
      </c>
      <c r="E44" s="38">
        <v>395</v>
      </c>
      <c r="F44" s="25">
        <f t="shared" si="2"/>
        <v>0.3468354430379747</v>
      </c>
      <c r="G44" s="26">
        <f t="shared" si="1"/>
        <v>0.55493670886075952</v>
      </c>
    </row>
    <row r="45" spans="2:7" x14ac:dyDescent="0.3">
      <c r="B45" s="36" t="s">
        <v>13</v>
      </c>
      <c r="C45" s="37" t="s">
        <v>45</v>
      </c>
      <c r="D45" s="38">
        <v>734</v>
      </c>
      <c r="E45" s="38">
        <v>2065</v>
      </c>
      <c r="F45" s="25">
        <f t="shared" si="2"/>
        <v>0.35544794188861983</v>
      </c>
      <c r="G45" s="26">
        <f t="shared" si="1"/>
        <v>0.56871670702179178</v>
      </c>
    </row>
    <row r="46" spans="2:7" x14ac:dyDescent="0.3">
      <c r="B46" s="36" t="s">
        <v>13</v>
      </c>
      <c r="C46" s="37" t="s">
        <v>93</v>
      </c>
      <c r="D46" s="38">
        <v>141</v>
      </c>
      <c r="E46" s="38">
        <v>450</v>
      </c>
      <c r="F46" s="25">
        <f t="shared" si="2"/>
        <v>0.31333333333333335</v>
      </c>
      <c r="G46" s="26">
        <f t="shared" si="1"/>
        <v>0.50133333333333341</v>
      </c>
    </row>
    <row r="47" spans="2:7" x14ac:dyDescent="0.3">
      <c r="B47" s="36" t="s">
        <v>13</v>
      </c>
      <c r="C47" s="37" t="s">
        <v>65</v>
      </c>
      <c r="D47" s="38">
        <v>40</v>
      </c>
      <c r="E47" s="38">
        <v>128</v>
      </c>
      <c r="F47" s="25">
        <f t="shared" si="2"/>
        <v>0.3125</v>
      </c>
      <c r="G47" s="26">
        <f t="shared" si="1"/>
        <v>0.5</v>
      </c>
    </row>
    <row r="48" spans="2:7" x14ac:dyDescent="0.3">
      <c r="B48" s="36" t="s">
        <v>13</v>
      </c>
      <c r="C48" s="37" t="s">
        <v>22</v>
      </c>
      <c r="D48" s="38">
        <v>457</v>
      </c>
      <c r="E48" s="38">
        <v>1430</v>
      </c>
      <c r="F48" s="25">
        <f t="shared" si="2"/>
        <v>0.31958041958041961</v>
      </c>
      <c r="G48" s="26">
        <f t="shared" si="1"/>
        <v>0.51132867132867144</v>
      </c>
    </row>
    <row r="49" spans="2:7" x14ac:dyDescent="0.3">
      <c r="B49" s="27" t="s">
        <v>13</v>
      </c>
      <c r="C49" s="28" t="s">
        <v>75</v>
      </c>
      <c r="D49" s="29">
        <v>81</v>
      </c>
      <c r="E49" s="29">
        <v>282</v>
      </c>
      <c r="F49" s="25">
        <f t="shared" si="2"/>
        <v>0.28723404255319152</v>
      </c>
      <c r="G49" s="26">
        <f t="shared" si="1"/>
        <v>0.45957446808510644</v>
      </c>
    </row>
    <row r="50" spans="2:7" x14ac:dyDescent="0.3">
      <c r="B50" s="36" t="s">
        <v>13</v>
      </c>
      <c r="C50" s="37" t="s">
        <v>32</v>
      </c>
      <c r="D50" s="38">
        <v>153</v>
      </c>
      <c r="E50" s="38">
        <v>447</v>
      </c>
      <c r="F50" s="25">
        <f t="shared" si="2"/>
        <v>0.34228187919463088</v>
      </c>
      <c r="G50" s="26">
        <f t="shared" si="1"/>
        <v>0.54765100671140943</v>
      </c>
    </row>
    <row r="51" spans="2:7" x14ac:dyDescent="0.3">
      <c r="B51" s="36" t="s">
        <v>13</v>
      </c>
      <c r="C51" s="37" t="s">
        <v>30</v>
      </c>
      <c r="D51" s="38">
        <v>161</v>
      </c>
      <c r="E51" s="38">
        <v>473</v>
      </c>
      <c r="F51" s="25">
        <f t="shared" si="2"/>
        <v>0.34038054968287529</v>
      </c>
      <c r="G51" s="26">
        <f t="shared" si="1"/>
        <v>0.54460887949260051</v>
      </c>
    </row>
    <row r="52" spans="2:7" x14ac:dyDescent="0.3">
      <c r="B52" s="36" t="s">
        <v>13</v>
      </c>
      <c r="C52" s="37" t="s">
        <v>62</v>
      </c>
      <c r="D52" s="38">
        <v>127</v>
      </c>
      <c r="E52" s="38">
        <v>394</v>
      </c>
      <c r="F52" s="25">
        <f t="shared" ref="F52:F73" si="3">SUM(D52/E52)</f>
        <v>0.32233502538071068</v>
      </c>
      <c r="G52" s="26">
        <f t="shared" si="1"/>
        <v>0.51573604060913714</v>
      </c>
    </row>
    <row r="53" spans="2:7" x14ac:dyDescent="0.3">
      <c r="B53" s="27" t="s">
        <v>13</v>
      </c>
      <c r="C53" s="28" t="s">
        <v>51</v>
      </c>
      <c r="D53" s="29">
        <v>111</v>
      </c>
      <c r="E53" s="29">
        <v>407</v>
      </c>
      <c r="F53" s="25">
        <f t="shared" si="3"/>
        <v>0.27272727272727271</v>
      </c>
      <c r="G53" s="26">
        <f t="shared" si="1"/>
        <v>0.43636363636363634</v>
      </c>
    </row>
    <row r="54" spans="2:7" x14ac:dyDescent="0.3">
      <c r="B54" s="36" t="s">
        <v>13</v>
      </c>
      <c r="C54" s="37" t="s">
        <v>103</v>
      </c>
      <c r="D54" s="38">
        <v>168</v>
      </c>
      <c r="E54" s="38">
        <v>488</v>
      </c>
      <c r="F54" s="25">
        <f t="shared" si="3"/>
        <v>0.34426229508196721</v>
      </c>
      <c r="G54" s="26">
        <f t="shared" si="1"/>
        <v>0.55081967213114758</v>
      </c>
    </row>
    <row r="55" spans="2:7" x14ac:dyDescent="0.3">
      <c r="B55" s="27" t="s">
        <v>13</v>
      </c>
      <c r="C55" s="28" t="s">
        <v>14</v>
      </c>
      <c r="D55" s="29">
        <v>105</v>
      </c>
      <c r="E55" s="29">
        <v>384</v>
      </c>
      <c r="F55" s="25">
        <f t="shared" si="3"/>
        <v>0.2734375</v>
      </c>
      <c r="G55" s="26">
        <f t="shared" si="1"/>
        <v>0.4375</v>
      </c>
    </row>
    <row r="56" spans="2:7" x14ac:dyDescent="0.3">
      <c r="B56" s="36" t="s">
        <v>13</v>
      </c>
      <c r="C56" s="37" t="s">
        <v>101</v>
      </c>
      <c r="D56" s="38">
        <v>143</v>
      </c>
      <c r="E56" s="38">
        <v>468</v>
      </c>
      <c r="F56" s="25">
        <f t="shared" si="3"/>
        <v>0.30555555555555558</v>
      </c>
      <c r="G56" s="26">
        <f t="shared" si="1"/>
        <v>0.48888888888888893</v>
      </c>
    </row>
    <row r="57" spans="2:7" x14ac:dyDescent="0.3">
      <c r="B57" s="36" t="s">
        <v>13</v>
      </c>
      <c r="C57" s="37" t="s">
        <v>91</v>
      </c>
      <c r="D57" s="38">
        <v>115</v>
      </c>
      <c r="E57" s="38">
        <v>371</v>
      </c>
      <c r="F57" s="25">
        <f t="shared" si="3"/>
        <v>0.30997304582210244</v>
      </c>
      <c r="G57" s="26">
        <f t="shared" si="1"/>
        <v>0.49595687331536392</v>
      </c>
    </row>
    <row r="58" spans="2:7" x14ac:dyDescent="0.3">
      <c r="B58" s="27" t="s">
        <v>13</v>
      </c>
      <c r="C58" s="28" t="s">
        <v>97</v>
      </c>
      <c r="D58" s="29">
        <v>98</v>
      </c>
      <c r="E58" s="29">
        <v>361</v>
      </c>
      <c r="F58" s="25">
        <f t="shared" si="3"/>
        <v>0.27146814404432135</v>
      </c>
      <c r="G58" s="26">
        <f t="shared" si="1"/>
        <v>0.43434903047091417</v>
      </c>
    </row>
    <row r="59" spans="2:7" x14ac:dyDescent="0.3">
      <c r="B59" s="27" t="s">
        <v>13</v>
      </c>
      <c r="C59" s="28" t="s">
        <v>85</v>
      </c>
      <c r="D59" s="29">
        <v>196</v>
      </c>
      <c r="E59" s="29">
        <v>802</v>
      </c>
      <c r="F59" s="25">
        <f t="shared" si="3"/>
        <v>0.24438902743142144</v>
      </c>
      <c r="G59" s="26">
        <f t="shared" si="1"/>
        <v>0.3910224438902743</v>
      </c>
    </row>
    <row r="60" spans="2:7" x14ac:dyDescent="0.3">
      <c r="B60" s="27" t="s">
        <v>13</v>
      </c>
      <c r="C60" s="28" t="s">
        <v>37</v>
      </c>
      <c r="D60" s="29">
        <v>86</v>
      </c>
      <c r="E60" s="29">
        <v>345</v>
      </c>
      <c r="F60" s="25">
        <f t="shared" si="3"/>
        <v>0.24927536231884059</v>
      </c>
      <c r="G60" s="26">
        <f t="shared" si="1"/>
        <v>0.39884057971014497</v>
      </c>
    </row>
    <row r="61" spans="2:7" x14ac:dyDescent="0.3">
      <c r="B61" s="27" t="s">
        <v>13</v>
      </c>
      <c r="C61" s="28" t="s">
        <v>29</v>
      </c>
      <c r="D61" s="29">
        <v>84</v>
      </c>
      <c r="E61" s="29">
        <v>393</v>
      </c>
      <c r="F61" s="25">
        <f t="shared" si="3"/>
        <v>0.21374045801526717</v>
      </c>
      <c r="G61" s="26">
        <f t="shared" si="1"/>
        <v>0.34198473282442748</v>
      </c>
    </row>
    <row r="62" spans="2:7" x14ac:dyDescent="0.3">
      <c r="B62" s="27" t="s">
        <v>13</v>
      </c>
      <c r="C62" s="28" t="s">
        <v>59</v>
      </c>
      <c r="D62" s="29">
        <v>50</v>
      </c>
      <c r="E62" s="29">
        <v>229</v>
      </c>
      <c r="F62" s="25">
        <f t="shared" si="3"/>
        <v>0.2183406113537118</v>
      </c>
      <c r="G62" s="26">
        <f t="shared" si="1"/>
        <v>0.3493449781659389</v>
      </c>
    </row>
    <row r="63" spans="2:7" x14ac:dyDescent="0.3">
      <c r="B63" s="27" t="s">
        <v>13</v>
      </c>
      <c r="C63" s="28" t="s">
        <v>102</v>
      </c>
      <c r="D63" s="29">
        <v>444</v>
      </c>
      <c r="E63" s="29">
        <v>1835</v>
      </c>
      <c r="F63" s="25">
        <f t="shared" si="3"/>
        <v>0.24196185286103541</v>
      </c>
      <c r="G63" s="26">
        <f t="shared" si="1"/>
        <v>0.38713896457765667</v>
      </c>
    </row>
    <row r="64" spans="2:7" x14ac:dyDescent="0.3">
      <c r="B64" s="27" t="s">
        <v>13</v>
      </c>
      <c r="C64" s="28" t="s">
        <v>88</v>
      </c>
      <c r="D64" s="29">
        <v>89</v>
      </c>
      <c r="E64" s="29">
        <v>390</v>
      </c>
      <c r="F64" s="25">
        <f t="shared" si="3"/>
        <v>0.2282051282051282</v>
      </c>
      <c r="G64" s="26">
        <f t="shared" si="1"/>
        <v>0.36512820512820515</v>
      </c>
    </row>
    <row r="65" spans="2:7" x14ac:dyDescent="0.3">
      <c r="B65" s="27" t="s">
        <v>13</v>
      </c>
      <c r="C65" s="28" t="s">
        <v>98</v>
      </c>
      <c r="D65" s="29">
        <v>83</v>
      </c>
      <c r="E65" s="29">
        <v>428</v>
      </c>
      <c r="F65" s="25">
        <f t="shared" si="3"/>
        <v>0.19392523364485981</v>
      </c>
      <c r="G65" s="26">
        <f t="shared" si="1"/>
        <v>0.3102803738317757</v>
      </c>
    </row>
    <row r="66" spans="2:7" x14ac:dyDescent="0.3">
      <c r="B66" s="27" t="s">
        <v>13</v>
      </c>
      <c r="C66" s="28" t="s">
        <v>40</v>
      </c>
      <c r="D66" s="29">
        <v>100</v>
      </c>
      <c r="E66" s="29">
        <v>421</v>
      </c>
      <c r="F66" s="25">
        <f t="shared" si="3"/>
        <v>0.23752969121140141</v>
      </c>
      <c r="G66" s="26">
        <f t="shared" si="1"/>
        <v>0.38004750593824227</v>
      </c>
    </row>
    <row r="67" spans="2:7" x14ac:dyDescent="0.3">
      <c r="B67" s="27" t="s">
        <v>13</v>
      </c>
      <c r="C67" s="28" t="s">
        <v>43</v>
      </c>
      <c r="D67" s="29">
        <v>65</v>
      </c>
      <c r="E67" s="29">
        <v>400</v>
      </c>
      <c r="F67" s="25">
        <f t="shared" si="3"/>
        <v>0.16250000000000001</v>
      </c>
      <c r="G67" s="26">
        <f t="shared" si="1"/>
        <v>0.26</v>
      </c>
    </row>
    <row r="68" spans="2:7" x14ac:dyDescent="0.3">
      <c r="B68" s="27" t="s">
        <v>13</v>
      </c>
      <c r="C68" s="28" t="s">
        <v>53</v>
      </c>
      <c r="D68" s="29">
        <v>79</v>
      </c>
      <c r="E68" s="29">
        <v>453</v>
      </c>
      <c r="F68" s="25">
        <f t="shared" si="3"/>
        <v>0.17439293598233996</v>
      </c>
      <c r="G68" s="26">
        <f t="shared" si="1"/>
        <v>0.27902869757174392</v>
      </c>
    </row>
    <row r="69" spans="2:7" x14ac:dyDescent="0.3">
      <c r="B69" s="27" t="s">
        <v>13</v>
      </c>
      <c r="C69" s="28" t="s">
        <v>63</v>
      </c>
      <c r="D69" s="29">
        <v>90</v>
      </c>
      <c r="E69" s="29">
        <v>403</v>
      </c>
      <c r="F69" s="25">
        <f t="shared" si="3"/>
        <v>0.22332506203473945</v>
      </c>
      <c r="G69" s="26">
        <f t="shared" si="1"/>
        <v>0.35732009925558317</v>
      </c>
    </row>
    <row r="70" spans="2:7" x14ac:dyDescent="0.3">
      <c r="B70" s="27" t="s">
        <v>13</v>
      </c>
      <c r="C70" s="28" t="s">
        <v>48</v>
      </c>
      <c r="D70" s="29">
        <v>72</v>
      </c>
      <c r="E70" s="29">
        <v>329</v>
      </c>
      <c r="F70" s="25">
        <f t="shared" si="3"/>
        <v>0.21884498480243161</v>
      </c>
      <c r="G70" s="26">
        <f t="shared" si="1"/>
        <v>0.35015197568389061</v>
      </c>
    </row>
    <row r="71" spans="2:7" x14ac:dyDescent="0.3">
      <c r="B71" s="27" t="s">
        <v>13</v>
      </c>
      <c r="C71" s="28" t="s">
        <v>56</v>
      </c>
      <c r="D71" s="29">
        <v>34</v>
      </c>
      <c r="E71" s="29">
        <v>169</v>
      </c>
      <c r="F71" s="25">
        <f t="shared" si="3"/>
        <v>0.20118343195266272</v>
      </c>
      <c r="G71" s="26">
        <f t="shared" si="1"/>
        <v>0.32189349112426036</v>
      </c>
    </row>
    <row r="72" spans="2:7" x14ac:dyDescent="0.3">
      <c r="B72" s="27" t="s">
        <v>13</v>
      </c>
      <c r="C72" s="28" t="s">
        <v>84</v>
      </c>
      <c r="D72" s="29">
        <v>114</v>
      </c>
      <c r="E72" s="29">
        <v>574</v>
      </c>
      <c r="F72" s="25">
        <f t="shared" si="3"/>
        <v>0.19860627177700349</v>
      </c>
      <c r="G72" s="26">
        <f t="shared" si="1"/>
        <v>0.3177700348432056</v>
      </c>
    </row>
    <row r="73" spans="2:7" x14ac:dyDescent="0.3">
      <c r="B73" s="27" t="s">
        <v>13</v>
      </c>
      <c r="C73" s="28" t="s">
        <v>60</v>
      </c>
      <c r="D73" s="29">
        <v>84</v>
      </c>
      <c r="E73" s="29">
        <v>455</v>
      </c>
      <c r="F73" s="25">
        <f t="shared" si="3"/>
        <v>0.18461538461538463</v>
      </c>
      <c r="G73" s="26">
        <f t="shared" si="1"/>
        <v>0.29538461538461541</v>
      </c>
    </row>
    <row r="74" spans="2:7" x14ac:dyDescent="0.3">
      <c r="B74" s="27" t="s">
        <v>13</v>
      </c>
      <c r="C74" s="28" t="s">
        <v>77</v>
      </c>
      <c r="D74" s="29">
        <v>78</v>
      </c>
      <c r="E74" s="29">
        <v>443</v>
      </c>
      <c r="F74" s="25">
        <f t="shared" ref="F74:F137" si="4">SUM(D74/E74)</f>
        <v>0.17607223476297967</v>
      </c>
      <c r="G74" s="26">
        <f t="shared" si="1"/>
        <v>0.28171557562076749</v>
      </c>
    </row>
    <row r="75" spans="2:7" x14ac:dyDescent="0.3">
      <c r="B75" s="27" t="s">
        <v>13</v>
      </c>
      <c r="C75" s="28" t="s">
        <v>55</v>
      </c>
      <c r="D75" s="29">
        <v>133</v>
      </c>
      <c r="E75" s="29">
        <v>746</v>
      </c>
      <c r="F75" s="25">
        <f t="shared" si="4"/>
        <v>0.17828418230563003</v>
      </c>
      <c r="G75" s="26">
        <f t="shared" si="1"/>
        <v>0.28525469168900808</v>
      </c>
    </row>
    <row r="76" spans="2:7" x14ac:dyDescent="0.3">
      <c r="B76" s="27" t="s">
        <v>13</v>
      </c>
      <c r="C76" s="28" t="s">
        <v>17</v>
      </c>
      <c r="D76" s="29">
        <v>12</v>
      </c>
      <c r="E76" s="29">
        <v>43</v>
      </c>
      <c r="F76" s="25">
        <f t="shared" si="4"/>
        <v>0.27906976744186046</v>
      </c>
      <c r="G76" s="26">
        <f t="shared" si="1"/>
        <v>0.44651162790697674</v>
      </c>
    </row>
    <row r="77" spans="2:7" x14ac:dyDescent="0.3">
      <c r="B77" s="27" t="s">
        <v>13</v>
      </c>
      <c r="C77" s="28" t="s">
        <v>28</v>
      </c>
      <c r="D77" s="29">
        <v>72</v>
      </c>
      <c r="E77" s="29">
        <v>535</v>
      </c>
      <c r="F77" s="25">
        <f t="shared" si="4"/>
        <v>0.13457943925233645</v>
      </c>
      <c r="G77" s="26">
        <f t="shared" ref="G77:G139" si="5">SUM(F77*1.6)</f>
        <v>0.21532710280373835</v>
      </c>
    </row>
    <row r="78" spans="2:7" x14ac:dyDescent="0.3">
      <c r="B78" s="27" t="s">
        <v>13</v>
      </c>
      <c r="C78" s="28" t="s">
        <v>34</v>
      </c>
      <c r="D78" s="29">
        <v>42</v>
      </c>
      <c r="E78" s="29">
        <v>434</v>
      </c>
      <c r="F78" s="25">
        <f t="shared" si="4"/>
        <v>9.6774193548387094E-2</v>
      </c>
      <c r="G78" s="26">
        <f t="shared" si="5"/>
        <v>0.15483870967741936</v>
      </c>
    </row>
    <row r="79" spans="2:7" x14ac:dyDescent="0.3">
      <c r="B79" s="27" t="s">
        <v>13</v>
      </c>
      <c r="C79" s="28" t="s">
        <v>95</v>
      </c>
      <c r="D79" s="29">
        <v>5</v>
      </c>
      <c r="E79" s="29">
        <v>24</v>
      </c>
      <c r="F79" s="25">
        <f t="shared" si="4"/>
        <v>0.20833333333333334</v>
      </c>
      <c r="G79" s="26">
        <f t="shared" si="5"/>
        <v>0.33333333333333337</v>
      </c>
    </row>
    <row r="80" spans="2:7" x14ac:dyDescent="0.3">
      <c r="B80" s="27" t="s">
        <v>13</v>
      </c>
      <c r="C80" s="28" t="s">
        <v>87</v>
      </c>
      <c r="D80" s="29">
        <v>71</v>
      </c>
      <c r="E80" s="29">
        <v>674</v>
      </c>
      <c r="F80" s="25">
        <f t="shared" si="4"/>
        <v>0.10534124629080119</v>
      </c>
      <c r="G80" s="26">
        <f t="shared" si="5"/>
        <v>0.16854599406528192</v>
      </c>
    </row>
    <row r="81" spans="2:7" x14ac:dyDescent="0.3">
      <c r="B81" s="27" t="s">
        <v>13</v>
      </c>
      <c r="C81" s="28" t="s">
        <v>66</v>
      </c>
      <c r="D81" s="29">
        <v>100</v>
      </c>
      <c r="E81" s="29">
        <v>778</v>
      </c>
      <c r="F81" s="25">
        <f t="shared" si="4"/>
        <v>0.12853470437017994</v>
      </c>
      <c r="G81" s="26">
        <f t="shared" si="5"/>
        <v>0.20565552699228792</v>
      </c>
    </row>
    <row r="82" spans="2:7" x14ac:dyDescent="0.3">
      <c r="B82" s="27" t="s">
        <v>13</v>
      </c>
      <c r="C82" s="28" t="s">
        <v>96</v>
      </c>
      <c r="D82" s="29">
        <v>45</v>
      </c>
      <c r="E82" s="29">
        <v>429</v>
      </c>
      <c r="F82" s="25">
        <f t="shared" si="4"/>
        <v>0.1048951048951049</v>
      </c>
      <c r="G82" s="26">
        <f t="shared" si="5"/>
        <v>0.16783216783216784</v>
      </c>
    </row>
    <row r="83" spans="2:7" x14ac:dyDescent="0.3">
      <c r="B83" s="27" t="s">
        <v>13</v>
      </c>
      <c r="C83" s="28" t="s">
        <v>67</v>
      </c>
      <c r="D83" s="29">
        <v>66</v>
      </c>
      <c r="E83" s="29">
        <v>633</v>
      </c>
      <c r="F83" s="25">
        <f t="shared" si="4"/>
        <v>0.10426540284360189</v>
      </c>
      <c r="G83" s="26">
        <f t="shared" si="5"/>
        <v>0.16682464454976303</v>
      </c>
    </row>
    <row r="84" spans="2:7" x14ac:dyDescent="0.3">
      <c r="B84" s="27" t="s">
        <v>13</v>
      </c>
      <c r="C84" s="28" t="s">
        <v>41</v>
      </c>
      <c r="D84" s="29">
        <v>187</v>
      </c>
      <c r="E84" s="29">
        <v>1660</v>
      </c>
      <c r="F84" s="25">
        <f t="shared" si="4"/>
        <v>0.11265060240963855</v>
      </c>
      <c r="G84" s="26">
        <f t="shared" si="5"/>
        <v>0.18024096385542168</v>
      </c>
    </row>
    <row r="85" spans="2:7" x14ac:dyDescent="0.3">
      <c r="B85" s="27" t="s">
        <v>13</v>
      </c>
      <c r="C85" s="28" t="s">
        <v>89</v>
      </c>
      <c r="D85" s="29">
        <v>175</v>
      </c>
      <c r="E85" s="29">
        <v>1724</v>
      </c>
      <c r="F85" s="25">
        <f t="shared" si="4"/>
        <v>0.10150812064965198</v>
      </c>
      <c r="G85" s="26">
        <f t="shared" si="5"/>
        <v>0.16241299303944318</v>
      </c>
    </row>
    <row r="86" spans="2:7" x14ac:dyDescent="0.3">
      <c r="B86" s="27" t="s">
        <v>13</v>
      </c>
      <c r="C86" s="28" t="s">
        <v>47</v>
      </c>
      <c r="D86" s="29">
        <v>53</v>
      </c>
      <c r="E86" s="29">
        <v>539</v>
      </c>
      <c r="F86" s="25">
        <f t="shared" si="4"/>
        <v>9.8330241187384038E-2</v>
      </c>
      <c r="G86" s="26">
        <f t="shared" si="5"/>
        <v>0.15732838589981446</v>
      </c>
    </row>
    <row r="87" spans="2:7" x14ac:dyDescent="0.3">
      <c r="B87" s="27" t="s">
        <v>13</v>
      </c>
      <c r="C87" s="28" t="s">
        <v>24</v>
      </c>
      <c r="D87" s="29">
        <v>36</v>
      </c>
      <c r="E87" s="29">
        <v>449</v>
      </c>
      <c r="F87" s="25">
        <f t="shared" si="4"/>
        <v>8.0178173719376397E-2</v>
      </c>
      <c r="G87" s="26">
        <f t="shared" si="5"/>
        <v>0.12828507795100225</v>
      </c>
    </row>
    <row r="88" spans="2:7" x14ac:dyDescent="0.3">
      <c r="B88" s="27" t="s">
        <v>13</v>
      </c>
      <c r="C88" s="28" t="s">
        <v>50</v>
      </c>
      <c r="D88" s="29">
        <v>20</v>
      </c>
      <c r="E88" s="29">
        <v>187</v>
      </c>
      <c r="F88" s="25">
        <f t="shared" si="4"/>
        <v>0.10695187165775401</v>
      </c>
      <c r="G88" s="26">
        <f t="shared" si="5"/>
        <v>0.17112299465240643</v>
      </c>
    </row>
    <row r="89" spans="2:7" x14ac:dyDescent="0.3">
      <c r="B89" s="27" t="s">
        <v>13</v>
      </c>
      <c r="C89" s="28" t="s">
        <v>61</v>
      </c>
      <c r="D89" s="29">
        <v>61</v>
      </c>
      <c r="E89" s="29">
        <v>540</v>
      </c>
      <c r="F89" s="25">
        <f t="shared" si="4"/>
        <v>0.11296296296296296</v>
      </c>
      <c r="G89" s="26">
        <f t="shared" si="5"/>
        <v>0.18074074074074076</v>
      </c>
    </row>
    <row r="90" spans="2:7" x14ac:dyDescent="0.3">
      <c r="B90" s="27" t="s">
        <v>13</v>
      </c>
      <c r="C90" s="28" t="s">
        <v>49</v>
      </c>
      <c r="D90" s="29">
        <v>38</v>
      </c>
      <c r="E90" s="29">
        <v>288</v>
      </c>
      <c r="F90" s="25">
        <f t="shared" si="4"/>
        <v>0.13194444444444445</v>
      </c>
      <c r="G90" s="26">
        <f t="shared" si="5"/>
        <v>0.21111111111111114</v>
      </c>
    </row>
    <row r="91" spans="2:7" x14ac:dyDescent="0.3">
      <c r="B91" s="27" t="s">
        <v>13</v>
      </c>
      <c r="C91" s="28" t="s">
        <v>27</v>
      </c>
      <c r="D91" s="29">
        <v>31</v>
      </c>
      <c r="E91" s="29">
        <v>355</v>
      </c>
      <c r="F91" s="25">
        <f t="shared" si="4"/>
        <v>8.7323943661971826E-2</v>
      </c>
      <c r="G91" s="26">
        <f t="shared" si="5"/>
        <v>0.13971830985915493</v>
      </c>
    </row>
    <row r="92" spans="2:7" x14ac:dyDescent="0.3">
      <c r="B92" s="27" t="s">
        <v>13</v>
      </c>
      <c r="C92" s="28" t="s">
        <v>107</v>
      </c>
      <c r="D92" s="29">
        <v>19</v>
      </c>
      <c r="E92" s="29">
        <v>263</v>
      </c>
      <c r="F92" s="25">
        <f t="shared" si="4"/>
        <v>7.2243346007604556E-2</v>
      </c>
      <c r="G92" s="26">
        <f t="shared" si="5"/>
        <v>0.11558935361216729</v>
      </c>
    </row>
    <row r="93" spans="2:7" x14ac:dyDescent="0.3">
      <c r="B93" s="27" t="s">
        <v>13</v>
      </c>
      <c r="C93" s="28" t="s">
        <v>92</v>
      </c>
      <c r="D93" s="29">
        <v>20</v>
      </c>
      <c r="E93" s="29">
        <v>270</v>
      </c>
      <c r="F93" s="25">
        <f t="shared" si="4"/>
        <v>7.407407407407407E-2</v>
      </c>
      <c r="G93" s="26">
        <f t="shared" si="5"/>
        <v>0.11851851851851852</v>
      </c>
    </row>
    <row r="94" spans="2:7" x14ac:dyDescent="0.3">
      <c r="B94" s="27" t="s">
        <v>13</v>
      </c>
      <c r="C94" s="28" t="s">
        <v>57</v>
      </c>
      <c r="D94" s="29">
        <v>17</v>
      </c>
      <c r="E94" s="29">
        <v>297</v>
      </c>
      <c r="F94" s="25">
        <f t="shared" si="4"/>
        <v>5.7239057239057242E-2</v>
      </c>
      <c r="G94" s="26">
        <f t="shared" si="5"/>
        <v>9.1582491582491599E-2</v>
      </c>
    </row>
    <row r="95" spans="2:7" x14ac:dyDescent="0.3">
      <c r="B95" s="27" t="s">
        <v>13</v>
      </c>
      <c r="C95" s="28" t="s">
        <v>52</v>
      </c>
      <c r="D95" s="29">
        <v>45</v>
      </c>
      <c r="E95" s="29">
        <v>688</v>
      </c>
      <c r="F95" s="25">
        <f t="shared" si="4"/>
        <v>6.5406976744186052E-2</v>
      </c>
      <c r="G95" s="26">
        <f t="shared" si="5"/>
        <v>0.10465116279069769</v>
      </c>
    </row>
    <row r="96" spans="2:7" x14ac:dyDescent="0.3">
      <c r="B96" s="27" t="s">
        <v>13</v>
      </c>
      <c r="C96" s="28" t="s">
        <v>81</v>
      </c>
      <c r="D96" s="29">
        <v>47</v>
      </c>
      <c r="E96" s="29">
        <v>437</v>
      </c>
      <c r="F96" s="25">
        <f t="shared" si="4"/>
        <v>0.10755148741418764</v>
      </c>
      <c r="G96" s="26">
        <f t="shared" si="5"/>
        <v>0.17208237986270025</v>
      </c>
    </row>
    <row r="97" spans="2:7" x14ac:dyDescent="0.3">
      <c r="B97" s="27" t="s">
        <v>13</v>
      </c>
      <c r="C97" s="28" t="s">
        <v>79</v>
      </c>
      <c r="D97" s="29">
        <v>22</v>
      </c>
      <c r="E97" s="29">
        <v>460</v>
      </c>
      <c r="F97" s="25">
        <f t="shared" si="4"/>
        <v>4.7826086956521741E-2</v>
      </c>
      <c r="G97" s="26">
        <f t="shared" si="5"/>
        <v>7.6521739130434793E-2</v>
      </c>
    </row>
    <row r="98" spans="2:7" x14ac:dyDescent="0.3">
      <c r="B98" s="27" t="s">
        <v>13</v>
      </c>
      <c r="C98" s="28" t="s">
        <v>35</v>
      </c>
      <c r="D98" s="29">
        <v>78</v>
      </c>
      <c r="E98" s="29">
        <v>1057</v>
      </c>
      <c r="F98" s="25">
        <f t="shared" si="4"/>
        <v>7.3793755912961209E-2</v>
      </c>
      <c r="G98" s="26">
        <f t="shared" si="5"/>
        <v>0.11807000946073794</v>
      </c>
    </row>
    <row r="99" spans="2:7" x14ac:dyDescent="0.3">
      <c r="B99" s="27" t="s">
        <v>13</v>
      </c>
      <c r="C99" s="28" t="s">
        <v>83</v>
      </c>
      <c r="D99" s="29">
        <v>20</v>
      </c>
      <c r="E99" s="29">
        <v>436</v>
      </c>
      <c r="F99" s="25">
        <f t="shared" si="4"/>
        <v>4.5871559633027525E-2</v>
      </c>
      <c r="G99" s="26">
        <f t="shared" si="5"/>
        <v>7.3394495412844041E-2</v>
      </c>
    </row>
    <row r="100" spans="2:7" x14ac:dyDescent="0.3">
      <c r="B100" s="27" t="s">
        <v>13</v>
      </c>
      <c r="C100" s="28" t="s">
        <v>90</v>
      </c>
      <c r="D100" s="29">
        <v>86</v>
      </c>
      <c r="E100" s="29">
        <v>1422</v>
      </c>
      <c r="F100" s="25">
        <f t="shared" si="4"/>
        <v>6.0478199718706049E-2</v>
      </c>
      <c r="G100" s="26">
        <f t="shared" si="5"/>
        <v>9.6765119549929682E-2</v>
      </c>
    </row>
    <row r="101" spans="2:7" x14ac:dyDescent="0.3">
      <c r="B101" s="27" t="s">
        <v>13</v>
      </c>
      <c r="C101" s="28" t="s">
        <v>76</v>
      </c>
      <c r="D101" s="29">
        <v>24</v>
      </c>
      <c r="E101" s="29">
        <v>352</v>
      </c>
      <c r="F101" s="25">
        <f t="shared" si="4"/>
        <v>6.8181818181818177E-2</v>
      </c>
      <c r="G101" s="26">
        <f t="shared" si="5"/>
        <v>0.10909090909090909</v>
      </c>
    </row>
    <row r="102" spans="2:7" x14ac:dyDescent="0.3">
      <c r="B102" s="27" t="s">
        <v>13</v>
      </c>
      <c r="C102" s="28" t="s">
        <v>73</v>
      </c>
      <c r="D102" s="29">
        <v>24</v>
      </c>
      <c r="E102" s="29">
        <v>603</v>
      </c>
      <c r="F102" s="25">
        <f t="shared" si="4"/>
        <v>3.9800995024875621E-2</v>
      </c>
      <c r="G102" s="26">
        <f t="shared" si="5"/>
        <v>6.3681592039800991E-2</v>
      </c>
    </row>
    <row r="103" spans="2:7" x14ac:dyDescent="0.3">
      <c r="B103" s="27" t="s">
        <v>13</v>
      </c>
      <c r="C103" s="28" t="s">
        <v>100</v>
      </c>
      <c r="D103" s="29">
        <v>5</v>
      </c>
      <c r="E103" s="29">
        <v>370</v>
      </c>
      <c r="F103" s="25">
        <f t="shared" si="4"/>
        <v>1.3513513513513514E-2</v>
      </c>
      <c r="G103" s="26">
        <f t="shared" si="5"/>
        <v>2.1621621621621623E-2</v>
      </c>
    </row>
    <row r="104" spans="2:7" x14ac:dyDescent="0.3">
      <c r="B104" s="27" t="s">
        <v>13</v>
      </c>
      <c r="C104" s="28" t="s">
        <v>82</v>
      </c>
      <c r="D104" s="29">
        <v>23</v>
      </c>
      <c r="E104" s="29">
        <v>442</v>
      </c>
      <c r="F104" s="25">
        <f t="shared" si="4"/>
        <v>5.2036199095022627E-2</v>
      </c>
      <c r="G104" s="26">
        <f t="shared" si="5"/>
        <v>8.3257918552036209E-2</v>
      </c>
    </row>
    <row r="105" spans="2:7" x14ac:dyDescent="0.3">
      <c r="B105" s="27" t="s">
        <v>13</v>
      </c>
      <c r="C105" s="28" t="s">
        <v>54</v>
      </c>
      <c r="D105" s="29">
        <v>36</v>
      </c>
      <c r="E105" s="29">
        <v>598</v>
      </c>
      <c r="F105" s="25">
        <f t="shared" si="4"/>
        <v>6.0200668896321072E-2</v>
      </c>
      <c r="G105" s="26">
        <f t="shared" si="5"/>
        <v>9.6321070234113723E-2</v>
      </c>
    </row>
    <row r="106" spans="2:7" x14ac:dyDescent="0.3">
      <c r="B106" s="27" t="s">
        <v>13</v>
      </c>
      <c r="C106" s="28" t="s">
        <v>42</v>
      </c>
      <c r="D106" s="29">
        <v>4</v>
      </c>
      <c r="E106" s="29">
        <v>174</v>
      </c>
      <c r="F106" s="25">
        <f t="shared" si="4"/>
        <v>2.2988505747126436E-2</v>
      </c>
      <c r="G106" s="26">
        <f t="shared" si="5"/>
        <v>3.6781609195402298E-2</v>
      </c>
    </row>
    <row r="107" spans="2:7" x14ac:dyDescent="0.3">
      <c r="B107" s="27" t="s">
        <v>13</v>
      </c>
      <c r="C107" s="28" t="s">
        <v>69</v>
      </c>
      <c r="D107" s="29">
        <v>6</v>
      </c>
      <c r="E107" s="29">
        <v>304</v>
      </c>
      <c r="F107" s="25">
        <f t="shared" si="4"/>
        <v>1.9736842105263157E-2</v>
      </c>
      <c r="G107" s="26">
        <f t="shared" si="5"/>
        <v>3.1578947368421054E-2</v>
      </c>
    </row>
    <row r="108" spans="2:7" x14ac:dyDescent="0.3">
      <c r="B108" s="27" t="s">
        <v>13</v>
      </c>
      <c r="C108" s="28" t="s">
        <v>44</v>
      </c>
      <c r="D108" s="29">
        <v>25</v>
      </c>
      <c r="E108" s="29">
        <v>805</v>
      </c>
      <c r="F108" s="25">
        <f t="shared" si="4"/>
        <v>3.1055900621118012E-2</v>
      </c>
      <c r="G108" s="26">
        <f t="shared" si="5"/>
        <v>4.9689440993788823E-2</v>
      </c>
    </row>
    <row r="109" spans="2:7" x14ac:dyDescent="0.3">
      <c r="B109" s="27" t="s">
        <v>13</v>
      </c>
      <c r="C109" s="28" t="s">
        <v>78</v>
      </c>
      <c r="D109" s="29">
        <v>3</v>
      </c>
      <c r="E109" s="29">
        <v>321</v>
      </c>
      <c r="F109" s="25">
        <f t="shared" si="4"/>
        <v>9.3457943925233638E-3</v>
      </c>
      <c r="G109" s="26">
        <f t="shared" si="5"/>
        <v>1.4953271028037382E-2</v>
      </c>
    </row>
    <row r="110" spans="2:7" x14ac:dyDescent="0.3">
      <c r="B110" s="27" t="s">
        <v>13</v>
      </c>
      <c r="C110" s="28" t="s">
        <v>20</v>
      </c>
      <c r="D110" s="29">
        <v>4</v>
      </c>
      <c r="E110" s="29">
        <v>251</v>
      </c>
      <c r="F110" s="25">
        <f t="shared" si="4"/>
        <v>1.5936254980079681E-2</v>
      </c>
      <c r="G110" s="26">
        <f t="shared" si="5"/>
        <v>2.5498007968127491E-2</v>
      </c>
    </row>
    <row r="111" spans="2:7" x14ac:dyDescent="0.3">
      <c r="B111" s="27" t="s">
        <v>13</v>
      </c>
      <c r="C111" s="28" t="s">
        <v>58</v>
      </c>
      <c r="D111" s="29">
        <v>19</v>
      </c>
      <c r="E111" s="29">
        <v>391</v>
      </c>
      <c r="F111" s="25">
        <f t="shared" si="4"/>
        <v>4.859335038363171E-2</v>
      </c>
      <c r="G111" s="26">
        <f t="shared" si="5"/>
        <v>7.7749360613810742E-2</v>
      </c>
    </row>
    <row r="112" spans="2:7" x14ac:dyDescent="0.3">
      <c r="B112" s="27" t="s">
        <v>13</v>
      </c>
      <c r="C112" s="28" t="s">
        <v>99</v>
      </c>
      <c r="D112" s="29">
        <v>9</v>
      </c>
      <c r="E112" s="29">
        <v>395</v>
      </c>
      <c r="F112" s="25">
        <f t="shared" si="4"/>
        <v>2.2784810126582278E-2</v>
      </c>
      <c r="G112" s="26">
        <f t="shared" si="5"/>
        <v>3.6455696202531647E-2</v>
      </c>
    </row>
    <row r="113" spans="2:12" x14ac:dyDescent="0.3">
      <c r="B113" s="27" t="s">
        <v>13</v>
      </c>
      <c r="C113" s="28" t="s">
        <v>33</v>
      </c>
      <c r="D113" s="29">
        <v>8</v>
      </c>
      <c r="E113" s="29">
        <v>257</v>
      </c>
      <c r="F113" s="25">
        <f t="shared" si="4"/>
        <v>3.1128404669260701E-2</v>
      </c>
      <c r="G113" s="26">
        <f t="shared" si="5"/>
        <v>4.9805447470817124E-2</v>
      </c>
    </row>
    <row r="114" spans="2:12" x14ac:dyDescent="0.3">
      <c r="B114" s="27" t="s">
        <v>13</v>
      </c>
      <c r="C114" s="28" t="s">
        <v>19</v>
      </c>
      <c r="D114" s="29">
        <v>10</v>
      </c>
      <c r="E114" s="29">
        <v>374</v>
      </c>
      <c r="F114" s="25">
        <f t="shared" si="4"/>
        <v>2.6737967914438502E-2</v>
      </c>
      <c r="G114" s="26">
        <f t="shared" si="5"/>
        <v>4.2780748663101609E-2</v>
      </c>
    </row>
    <row r="115" spans="2:12" x14ac:dyDescent="0.3">
      <c r="B115" s="27" t="s">
        <v>13</v>
      </c>
      <c r="C115" s="28" t="s">
        <v>18</v>
      </c>
      <c r="D115" s="29">
        <v>19</v>
      </c>
      <c r="E115" s="29">
        <v>588</v>
      </c>
      <c r="F115" s="25">
        <f t="shared" si="4"/>
        <v>3.2312925170068028E-2</v>
      </c>
      <c r="G115" s="26">
        <f t="shared" si="5"/>
        <v>5.1700680272108848E-2</v>
      </c>
    </row>
    <row r="116" spans="2:12" x14ac:dyDescent="0.3">
      <c r="B116" s="27" t="s">
        <v>13</v>
      </c>
      <c r="C116" s="28" t="s">
        <v>25</v>
      </c>
      <c r="D116" s="29">
        <v>7</v>
      </c>
      <c r="E116" s="29">
        <v>382</v>
      </c>
      <c r="F116" s="25">
        <f t="shared" si="4"/>
        <v>1.832460732984293E-2</v>
      </c>
      <c r="G116" s="26">
        <f t="shared" si="5"/>
        <v>2.9319371727748691E-2</v>
      </c>
    </row>
    <row r="117" spans="2:12" x14ac:dyDescent="0.3">
      <c r="B117" s="33" t="s">
        <v>109</v>
      </c>
      <c r="C117" s="34" t="s">
        <v>112</v>
      </c>
      <c r="D117" s="35">
        <v>87</v>
      </c>
      <c r="E117" s="35">
        <v>140</v>
      </c>
      <c r="F117" s="25">
        <f t="shared" si="4"/>
        <v>0.62142857142857144</v>
      </c>
      <c r="G117" s="26">
        <f t="shared" si="5"/>
        <v>0.99428571428571433</v>
      </c>
    </row>
    <row r="118" spans="2:12" x14ac:dyDescent="0.3">
      <c r="B118" s="36" t="s">
        <v>109</v>
      </c>
      <c r="C118" s="37" t="s">
        <v>111</v>
      </c>
      <c r="D118" s="38">
        <v>28</v>
      </c>
      <c r="E118" s="38">
        <v>73</v>
      </c>
      <c r="F118" s="25">
        <f t="shared" si="4"/>
        <v>0.38356164383561642</v>
      </c>
      <c r="G118" s="26">
        <f t="shared" si="5"/>
        <v>0.61369863013698633</v>
      </c>
    </row>
    <row r="119" spans="2:12" x14ac:dyDescent="0.3">
      <c r="B119" s="30" t="s">
        <v>109</v>
      </c>
      <c r="C119" s="31" t="s">
        <v>110</v>
      </c>
      <c r="D119" s="32">
        <v>36</v>
      </c>
      <c r="E119" s="32">
        <v>78</v>
      </c>
      <c r="F119" s="25">
        <f t="shared" si="4"/>
        <v>0.46153846153846156</v>
      </c>
      <c r="G119" s="26">
        <f t="shared" si="5"/>
        <v>0.7384615384615385</v>
      </c>
    </row>
    <row r="120" spans="2:12" x14ac:dyDescent="0.3">
      <c r="B120" s="33" t="s">
        <v>113</v>
      </c>
      <c r="C120" s="34" t="s">
        <v>117</v>
      </c>
      <c r="D120" s="35">
        <v>16</v>
      </c>
      <c r="E120" s="35">
        <v>20</v>
      </c>
      <c r="F120" s="25">
        <f t="shared" si="4"/>
        <v>0.8</v>
      </c>
      <c r="G120" s="26">
        <f t="shared" si="5"/>
        <v>1.2800000000000002</v>
      </c>
      <c r="I120" s="4"/>
      <c r="J120" s="4"/>
      <c r="K120" s="5"/>
      <c r="L120" s="6"/>
    </row>
    <row r="121" spans="2:12" x14ac:dyDescent="0.3">
      <c r="B121" s="33" t="s">
        <v>113</v>
      </c>
      <c r="C121" s="34" t="s">
        <v>124</v>
      </c>
      <c r="D121" s="35">
        <v>149</v>
      </c>
      <c r="E121" s="35">
        <v>207</v>
      </c>
      <c r="F121" s="25">
        <f t="shared" si="4"/>
        <v>0.71980676328502413</v>
      </c>
      <c r="G121" s="26">
        <f t="shared" si="5"/>
        <v>1.1516908212560386</v>
      </c>
      <c r="I121" s="7"/>
      <c r="J121" s="7"/>
      <c r="K121" s="7"/>
      <c r="L121" s="7"/>
    </row>
    <row r="122" spans="2:12" x14ac:dyDescent="0.3">
      <c r="B122" s="33" t="s">
        <v>113</v>
      </c>
      <c r="C122" s="34" t="s">
        <v>119</v>
      </c>
      <c r="D122" s="35">
        <v>172</v>
      </c>
      <c r="E122" s="35">
        <v>223</v>
      </c>
      <c r="F122" s="25">
        <f t="shared" si="4"/>
        <v>0.77130044843049328</v>
      </c>
      <c r="G122" s="26">
        <f t="shared" si="5"/>
        <v>1.2340807174887893</v>
      </c>
    </row>
    <row r="123" spans="2:12" x14ac:dyDescent="0.3">
      <c r="B123" s="33" t="s">
        <v>113</v>
      </c>
      <c r="C123" s="34" t="s">
        <v>116</v>
      </c>
      <c r="D123" s="35">
        <v>96</v>
      </c>
      <c r="E123" s="35">
        <v>131</v>
      </c>
      <c r="F123" s="25">
        <f t="shared" si="4"/>
        <v>0.73282442748091603</v>
      </c>
      <c r="G123" s="26">
        <f t="shared" si="5"/>
        <v>1.1725190839694657</v>
      </c>
    </row>
    <row r="124" spans="2:12" x14ac:dyDescent="0.3">
      <c r="B124" s="33" t="s">
        <v>113</v>
      </c>
      <c r="C124" s="34" t="s">
        <v>125</v>
      </c>
      <c r="D124" s="35">
        <v>152</v>
      </c>
      <c r="E124" s="35">
        <v>207</v>
      </c>
      <c r="F124" s="25">
        <f t="shared" si="4"/>
        <v>0.7342995169082126</v>
      </c>
      <c r="G124" s="26">
        <f t="shared" si="5"/>
        <v>1.1748792270531403</v>
      </c>
    </row>
    <row r="125" spans="2:12" x14ac:dyDescent="0.3">
      <c r="B125" s="33" t="s">
        <v>113</v>
      </c>
      <c r="C125" s="34" t="s">
        <v>121</v>
      </c>
      <c r="D125" s="35">
        <v>77</v>
      </c>
      <c r="E125" s="35">
        <v>113</v>
      </c>
      <c r="F125" s="25">
        <f t="shared" si="4"/>
        <v>0.68141592920353977</v>
      </c>
      <c r="G125" s="26">
        <f t="shared" si="5"/>
        <v>1.0902654867256636</v>
      </c>
    </row>
    <row r="126" spans="2:12" x14ac:dyDescent="0.3">
      <c r="B126" s="33" t="s">
        <v>113</v>
      </c>
      <c r="C126" s="34" t="s">
        <v>114</v>
      </c>
      <c r="D126" s="35">
        <v>68</v>
      </c>
      <c r="E126" s="35">
        <v>103</v>
      </c>
      <c r="F126" s="25">
        <f t="shared" si="4"/>
        <v>0.66019417475728159</v>
      </c>
      <c r="G126" s="26">
        <f t="shared" si="5"/>
        <v>1.0563106796116506</v>
      </c>
    </row>
    <row r="127" spans="2:12" x14ac:dyDescent="0.3">
      <c r="B127" s="33" t="s">
        <v>113</v>
      </c>
      <c r="C127" s="34" t="s">
        <v>118</v>
      </c>
      <c r="D127" s="35">
        <v>142</v>
      </c>
      <c r="E127" s="35">
        <v>201</v>
      </c>
      <c r="F127" s="25">
        <f t="shared" si="4"/>
        <v>0.70646766169154229</v>
      </c>
      <c r="G127" s="26">
        <f t="shared" si="5"/>
        <v>1.1303482587064677</v>
      </c>
    </row>
    <row r="128" spans="2:12" x14ac:dyDescent="0.3">
      <c r="B128" s="30" t="s">
        <v>113</v>
      </c>
      <c r="C128" s="31" t="s">
        <v>115</v>
      </c>
      <c r="D128" s="32">
        <v>105</v>
      </c>
      <c r="E128" s="32">
        <v>182</v>
      </c>
      <c r="F128" s="25">
        <f t="shared" si="4"/>
        <v>0.57692307692307687</v>
      </c>
      <c r="G128" s="26">
        <f t="shared" si="5"/>
        <v>0.92307692307692302</v>
      </c>
    </row>
    <row r="129" spans="2:7" x14ac:dyDescent="0.3">
      <c r="B129" s="30" t="s">
        <v>113</v>
      </c>
      <c r="C129" s="31" t="s">
        <v>123</v>
      </c>
      <c r="D129" s="32">
        <v>44</v>
      </c>
      <c r="E129" s="32">
        <v>86</v>
      </c>
      <c r="F129" s="25">
        <f t="shared" si="4"/>
        <v>0.51162790697674421</v>
      </c>
      <c r="G129" s="26">
        <f t="shared" si="5"/>
        <v>0.8186046511627908</v>
      </c>
    </row>
    <row r="130" spans="2:7" x14ac:dyDescent="0.3">
      <c r="B130" s="36" t="s">
        <v>113</v>
      </c>
      <c r="C130" s="37" t="s">
        <v>127</v>
      </c>
      <c r="D130" s="38">
        <v>15</v>
      </c>
      <c r="E130" s="38">
        <v>38</v>
      </c>
      <c r="F130" s="25">
        <f t="shared" si="4"/>
        <v>0.39473684210526316</v>
      </c>
      <c r="G130" s="26">
        <f t="shared" si="5"/>
        <v>0.63157894736842113</v>
      </c>
    </row>
    <row r="131" spans="2:7" x14ac:dyDescent="0.3">
      <c r="B131" s="30" t="s">
        <v>113</v>
      </c>
      <c r="C131" s="31" t="s">
        <v>120</v>
      </c>
      <c r="D131" s="32">
        <v>38</v>
      </c>
      <c r="E131" s="32">
        <v>73</v>
      </c>
      <c r="F131" s="25">
        <f t="shared" si="4"/>
        <v>0.52054794520547942</v>
      </c>
      <c r="G131" s="26">
        <f t="shared" si="5"/>
        <v>0.83287671232876714</v>
      </c>
    </row>
    <row r="132" spans="2:7" x14ac:dyDescent="0.3">
      <c r="B132" s="36" t="s">
        <v>113</v>
      </c>
      <c r="C132" s="37" t="s">
        <v>128</v>
      </c>
      <c r="D132" s="38">
        <v>18</v>
      </c>
      <c r="E132" s="38">
        <v>54</v>
      </c>
      <c r="F132" s="25">
        <f t="shared" si="4"/>
        <v>0.33333333333333331</v>
      </c>
      <c r="G132" s="26">
        <f t="shared" si="5"/>
        <v>0.53333333333333333</v>
      </c>
    </row>
    <row r="133" spans="2:7" x14ac:dyDescent="0.3">
      <c r="B133" s="27" t="s">
        <v>113</v>
      </c>
      <c r="C133" s="28" t="s">
        <v>126</v>
      </c>
      <c r="D133" s="29">
        <v>44</v>
      </c>
      <c r="E133" s="29">
        <v>181</v>
      </c>
      <c r="F133" s="25">
        <f t="shared" si="4"/>
        <v>0.24309392265193369</v>
      </c>
      <c r="G133" s="26">
        <f t="shared" si="5"/>
        <v>0.38895027624309392</v>
      </c>
    </row>
    <row r="134" spans="2:7" x14ac:dyDescent="0.3">
      <c r="B134" s="27" t="s">
        <v>113</v>
      </c>
      <c r="C134" s="28" t="s">
        <v>122</v>
      </c>
      <c r="D134" s="29">
        <v>12</v>
      </c>
      <c r="E134" s="29">
        <v>53</v>
      </c>
      <c r="F134" s="25">
        <f t="shared" si="4"/>
        <v>0.22641509433962265</v>
      </c>
      <c r="G134" s="26">
        <f t="shared" si="5"/>
        <v>0.36226415094339626</v>
      </c>
    </row>
    <row r="135" spans="2:7" x14ac:dyDescent="0.3">
      <c r="B135" s="27" t="s">
        <v>129</v>
      </c>
      <c r="C135" s="28" t="s">
        <v>131</v>
      </c>
      <c r="D135" s="29">
        <v>6</v>
      </c>
      <c r="E135" s="29">
        <v>83</v>
      </c>
      <c r="F135" s="25">
        <f t="shared" si="4"/>
        <v>7.2289156626506021E-2</v>
      </c>
      <c r="G135" s="26">
        <f t="shared" si="5"/>
        <v>0.11566265060240964</v>
      </c>
    </row>
    <row r="136" spans="2:7" x14ac:dyDescent="0.3">
      <c r="B136" s="27" t="s">
        <v>129</v>
      </c>
      <c r="C136" s="28" t="s">
        <v>130</v>
      </c>
      <c r="D136" s="29">
        <v>11</v>
      </c>
      <c r="E136" s="29">
        <v>70</v>
      </c>
      <c r="F136" s="25">
        <f t="shared" si="4"/>
        <v>0.15714285714285714</v>
      </c>
      <c r="G136" s="26">
        <f t="shared" si="5"/>
        <v>0.25142857142857145</v>
      </c>
    </row>
    <row r="137" spans="2:7" x14ac:dyDescent="0.3">
      <c r="B137" s="33" t="s">
        <v>132</v>
      </c>
      <c r="C137" s="34" t="s">
        <v>133</v>
      </c>
      <c r="D137" s="35">
        <v>41</v>
      </c>
      <c r="E137" s="35">
        <v>61</v>
      </c>
      <c r="F137" s="25">
        <f t="shared" si="4"/>
        <v>0.67213114754098358</v>
      </c>
      <c r="G137" s="26">
        <f t="shared" si="5"/>
        <v>1.0754098360655737</v>
      </c>
    </row>
    <row r="138" spans="2:7" x14ac:dyDescent="0.3">
      <c r="B138" s="33" t="s">
        <v>132</v>
      </c>
      <c r="C138" s="34" t="s">
        <v>135</v>
      </c>
      <c r="D138" s="35">
        <v>4</v>
      </c>
      <c r="E138" s="35">
        <v>5</v>
      </c>
      <c r="F138" s="25">
        <f t="shared" ref="F138:F192" si="6">SUM(D138/E138)</f>
        <v>0.8</v>
      </c>
      <c r="G138" s="26">
        <f t="shared" si="5"/>
        <v>1.2800000000000002</v>
      </c>
    </row>
    <row r="139" spans="2:7" x14ac:dyDescent="0.3">
      <c r="B139" s="27" t="s">
        <v>132</v>
      </c>
      <c r="C139" s="28" t="s">
        <v>134</v>
      </c>
      <c r="D139" s="29">
        <v>8</v>
      </c>
      <c r="E139" s="29">
        <v>53</v>
      </c>
      <c r="F139" s="25">
        <f t="shared" si="6"/>
        <v>0.15094339622641509</v>
      </c>
      <c r="G139" s="26">
        <f t="shared" si="5"/>
        <v>0.24150943396226415</v>
      </c>
    </row>
    <row r="140" spans="2:7" x14ac:dyDescent="0.3">
      <c r="B140" s="36" t="s">
        <v>136</v>
      </c>
      <c r="C140" s="37" t="s">
        <v>137</v>
      </c>
      <c r="D140" s="38">
        <v>57</v>
      </c>
      <c r="E140" s="38">
        <v>169</v>
      </c>
      <c r="F140" s="25">
        <f t="shared" si="6"/>
        <v>0.33727810650887574</v>
      </c>
      <c r="G140" s="26">
        <f t="shared" ref="G140:G195" si="7">SUM(F140*1.6)</f>
        <v>0.53964497041420123</v>
      </c>
    </row>
    <row r="141" spans="2:7" x14ac:dyDescent="0.3">
      <c r="B141" s="27" t="s">
        <v>136</v>
      </c>
      <c r="C141" s="28" t="s">
        <v>139</v>
      </c>
      <c r="D141" s="29">
        <v>22</v>
      </c>
      <c r="E141" s="29">
        <v>87</v>
      </c>
      <c r="F141" s="25">
        <f t="shared" si="6"/>
        <v>0.25287356321839083</v>
      </c>
      <c r="G141" s="26">
        <f t="shared" si="7"/>
        <v>0.40459770114942534</v>
      </c>
    </row>
    <row r="142" spans="2:7" x14ac:dyDescent="0.3">
      <c r="B142" s="27" t="s">
        <v>136</v>
      </c>
      <c r="C142" s="28" t="s">
        <v>138</v>
      </c>
      <c r="D142" s="29">
        <v>20</v>
      </c>
      <c r="E142" s="29">
        <v>136</v>
      </c>
      <c r="F142" s="25">
        <f t="shared" si="6"/>
        <v>0.14705882352941177</v>
      </c>
      <c r="G142" s="26">
        <f t="shared" si="7"/>
        <v>0.23529411764705885</v>
      </c>
    </row>
    <row r="143" spans="2:7" x14ac:dyDescent="0.3">
      <c r="B143" s="27" t="s">
        <v>136</v>
      </c>
      <c r="C143" s="28" t="s">
        <v>140</v>
      </c>
      <c r="D143" s="29">
        <v>2</v>
      </c>
      <c r="E143" s="29">
        <v>13</v>
      </c>
      <c r="F143" s="25">
        <f t="shared" si="6"/>
        <v>0.15384615384615385</v>
      </c>
      <c r="G143" s="26">
        <f t="shared" si="7"/>
        <v>0.24615384615384617</v>
      </c>
    </row>
    <row r="144" spans="2:7" x14ac:dyDescent="0.3">
      <c r="B144" s="27" t="s">
        <v>136</v>
      </c>
      <c r="C144" s="28" t="s">
        <v>141</v>
      </c>
      <c r="D144" s="29">
        <v>4</v>
      </c>
      <c r="E144" s="29">
        <v>47</v>
      </c>
      <c r="F144" s="25">
        <f t="shared" si="6"/>
        <v>8.5106382978723402E-2</v>
      </c>
      <c r="G144" s="26">
        <f t="shared" si="7"/>
        <v>0.13617021276595745</v>
      </c>
    </row>
    <row r="145" spans="2:7" x14ac:dyDescent="0.3">
      <c r="B145" s="27" t="s">
        <v>142</v>
      </c>
      <c r="C145" s="28" t="s">
        <v>144</v>
      </c>
      <c r="D145" s="29">
        <v>32</v>
      </c>
      <c r="E145" s="29">
        <v>184</v>
      </c>
      <c r="F145" s="25">
        <f t="shared" si="6"/>
        <v>0.17391304347826086</v>
      </c>
      <c r="G145" s="26">
        <f t="shared" si="7"/>
        <v>0.27826086956521739</v>
      </c>
    </row>
    <row r="146" spans="2:7" x14ac:dyDescent="0.3">
      <c r="B146" s="27" t="s">
        <v>142</v>
      </c>
      <c r="C146" s="28" t="s">
        <v>143</v>
      </c>
      <c r="D146" s="29">
        <v>14</v>
      </c>
      <c r="E146" s="29">
        <v>148</v>
      </c>
      <c r="F146" s="25">
        <f t="shared" si="6"/>
        <v>9.45945945945946E-2</v>
      </c>
      <c r="G146" s="26">
        <f t="shared" si="7"/>
        <v>0.15135135135135136</v>
      </c>
    </row>
    <row r="147" spans="2:7" x14ac:dyDescent="0.3">
      <c r="B147" s="36" t="s">
        <v>145</v>
      </c>
      <c r="C147" s="37" t="s">
        <v>146</v>
      </c>
      <c r="D147" s="38">
        <v>2</v>
      </c>
      <c r="E147" s="38">
        <v>6</v>
      </c>
      <c r="F147" s="25">
        <f t="shared" si="6"/>
        <v>0.33333333333333331</v>
      </c>
      <c r="G147" s="26">
        <f t="shared" si="7"/>
        <v>0.53333333333333333</v>
      </c>
    </row>
    <row r="148" spans="2:7" x14ac:dyDescent="0.3">
      <c r="B148" s="36" t="s">
        <v>145</v>
      </c>
      <c r="C148" s="37" t="s">
        <v>147</v>
      </c>
      <c r="D148" s="38">
        <v>44</v>
      </c>
      <c r="E148" s="38">
        <v>140</v>
      </c>
      <c r="F148" s="25">
        <f t="shared" si="6"/>
        <v>0.31428571428571428</v>
      </c>
      <c r="G148" s="26">
        <f t="shared" si="7"/>
        <v>0.50285714285714289</v>
      </c>
    </row>
    <row r="149" spans="2:7" x14ac:dyDescent="0.3">
      <c r="B149" s="27" t="s">
        <v>145</v>
      </c>
      <c r="C149" s="28" t="s">
        <v>149</v>
      </c>
      <c r="D149" s="29">
        <v>12</v>
      </c>
      <c r="E149" s="29">
        <v>62</v>
      </c>
      <c r="F149" s="25">
        <f t="shared" si="6"/>
        <v>0.19354838709677419</v>
      </c>
      <c r="G149" s="26">
        <f t="shared" si="7"/>
        <v>0.30967741935483872</v>
      </c>
    </row>
    <row r="150" spans="2:7" x14ac:dyDescent="0.3">
      <c r="B150" s="27" t="s">
        <v>145</v>
      </c>
      <c r="C150" s="28" t="s">
        <v>148</v>
      </c>
      <c r="D150" s="29">
        <v>7</v>
      </c>
      <c r="E150" s="29">
        <v>83</v>
      </c>
      <c r="F150" s="25">
        <f t="shared" si="6"/>
        <v>8.4337349397590355E-2</v>
      </c>
      <c r="G150" s="26">
        <f t="shared" si="7"/>
        <v>0.13493975903614458</v>
      </c>
    </row>
    <row r="151" spans="2:7" x14ac:dyDescent="0.3">
      <c r="B151" s="27" t="s">
        <v>150</v>
      </c>
      <c r="C151" s="28" t="s">
        <v>155</v>
      </c>
      <c r="D151" s="29">
        <v>1</v>
      </c>
      <c r="E151" s="29">
        <v>9</v>
      </c>
      <c r="F151" s="25">
        <f t="shared" si="6"/>
        <v>0.1111111111111111</v>
      </c>
      <c r="G151" s="26">
        <f t="shared" si="7"/>
        <v>0.17777777777777778</v>
      </c>
    </row>
    <row r="152" spans="2:7" x14ac:dyDescent="0.3">
      <c r="B152" s="27" t="s">
        <v>150</v>
      </c>
      <c r="C152" s="28" t="s">
        <v>152</v>
      </c>
      <c r="D152" s="29">
        <v>24</v>
      </c>
      <c r="E152" s="29">
        <v>160</v>
      </c>
      <c r="F152" s="25">
        <f t="shared" si="6"/>
        <v>0.15</v>
      </c>
      <c r="G152" s="26">
        <f t="shared" si="7"/>
        <v>0.24</v>
      </c>
    </row>
    <row r="153" spans="2:7" x14ac:dyDescent="0.3">
      <c r="B153" s="27" t="s">
        <v>150</v>
      </c>
      <c r="C153" s="28" t="s">
        <v>151</v>
      </c>
      <c r="D153" s="29">
        <v>42</v>
      </c>
      <c r="E153" s="29">
        <v>231</v>
      </c>
      <c r="F153" s="25">
        <f t="shared" si="6"/>
        <v>0.18181818181818182</v>
      </c>
      <c r="G153" s="26">
        <f t="shared" si="7"/>
        <v>0.29090909090909095</v>
      </c>
    </row>
    <row r="154" spans="2:7" x14ac:dyDescent="0.3">
      <c r="B154" s="27" t="s">
        <v>150</v>
      </c>
      <c r="C154" s="28" t="s">
        <v>154</v>
      </c>
      <c r="D154" s="29">
        <v>48</v>
      </c>
      <c r="E154" s="29">
        <v>276</v>
      </c>
      <c r="F154" s="25">
        <f t="shared" si="6"/>
        <v>0.17391304347826086</v>
      </c>
      <c r="G154" s="26">
        <f t="shared" si="7"/>
        <v>0.27826086956521739</v>
      </c>
    </row>
    <row r="155" spans="2:7" x14ac:dyDescent="0.3">
      <c r="B155" s="27" t="s">
        <v>150</v>
      </c>
      <c r="C155" s="28" t="s">
        <v>153</v>
      </c>
      <c r="D155" s="29">
        <v>12</v>
      </c>
      <c r="E155" s="29">
        <v>89</v>
      </c>
      <c r="F155" s="25">
        <f t="shared" si="6"/>
        <v>0.1348314606741573</v>
      </c>
      <c r="G155" s="26">
        <f t="shared" si="7"/>
        <v>0.21573033707865169</v>
      </c>
    </row>
    <row r="156" spans="2:7" x14ac:dyDescent="0.3">
      <c r="B156" s="27" t="s">
        <v>156</v>
      </c>
      <c r="C156" s="28" t="s">
        <v>158</v>
      </c>
      <c r="D156" s="29">
        <v>65</v>
      </c>
      <c r="E156" s="29">
        <v>267</v>
      </c>
      <c r="F156" s="25">
        <f t="shared" si="6"/>
        <v>0.24344569288389514</v>
      </c>
      <c r="G156" s="26">
        <f t="shared" si="7"/>
        <v>0.38951310861423227</v>
      </c>
    </row>
    <row r="157" spans="2:7" x14ac:dyDescent="0.3">
      <c r="B157" s="27" t="s">
        <v>156</v>
      </c>
      <c r="C157" s="28" t="s">
        <v>157</v>
      </c>
      <c r="D157" s="29">
        <v>57</v>
      </c>
      <c r="E157" s="29">
        <v>255</v>
      </c>
      <c r="F157" s="25">
        <f t="shared" si="6"/>
        <v>0.22352941176470589</v>
      </c>
      <c r="G157" s="26">
        <f t="shared" si="7"/>
        <v>0.35764705882352943</v>
      </c>
    </row>
    <row r="158" spans="2:7" x14ac:dyDescent="0.3">
      <c r="B158" s="30" t="s">
        <v>159</v>
      </c>
      <c r="C158" s="31" t="s">
        <v>171</v>
      </c>
      <c r="D158" s="32">
        <v>163</v>
      </c>
      <c r="E158" s="32">
        <v>359</v>
      </c>
      <c r="F158" s="25">
        <f t="shared" si="6"/>
        <v>0.45403899721448465</v>
      </c>
      <c r="G158" s="26">
        <f t="shared" si="7"/>
        <v>0.72646239554317549</v>
      </c>
    </row>
    <row r="159" spans="2:7" x14ac:dyDescent="0.3">
      <c r="B159" s="36" t="s">
        <v>159</v>
      </c>
      <c r="C159" s="37" t="s">
        <v>40</v>
      </c>
      <c r="D159" s="38">
        <v>139</v>
      </c>
      <c r="E159" s="38">
        <v>401</v>
      </c>
      <c r="F159" s="25">
        <f t="shared" si="6"/>
        <v>0.34663341645885287</v>
      </c>
      <c r="G159" s="26">
        <f t="shared" si="7"/>
        <v>0.55461346633416464</v>
      </c>
    </row>
    <row r="160" spans="2:7" x14ac:dyDescent="0.3">
      <c r="B160" s="36" t="s">
        <v>159</v>
      </c>
      <c r="C160" s="37" t="s">
        <v>173</v>
      </c>
      <c r="D160" s="38">
        <v>141</v>
      </c>
      <c r="E160" s="38">
        <v>472</v>
      </c>
      <c r="F160" s="25">
        <f t="shared" si="6"/>
        <v>0.29872881355932202</v>
      </c>
      <c r="G160" s="26">
        <f t="shared" si="7"/>
        <v>0.47796610169491527</v>
      </c>
    </row>
    <row r="161" spans="2:7" x14ac:dyDescent="0.3">
      <c r="B161" s="36" t="s">
        <v>159</v>
      </c>
      <c r="C161" s="37" t="s">
        <v>169</v>
      </c>
      <c r="D161" s="38">
        <v>53</v>
      </c>
      <c r="E161" s="38">
        <v>169</v>
      </c>
      <c r="F161" s="25">
        <f t="shared" si="6"/>
        <v>0.31360946745562129</v>
      </c>
      <c r="G161" s="26">
        <f t="shared" si="7"/>
        <v>0.50177514792899414</v>
      </c>
    </row>
    <row r="162" spans="2:7" x14ac:dyDescent="0.3">
      <c r="B162" s="27" t="s">
        <v>159</v>
      </c>
      <c r="C162" s="28" t="s">
        <v>162</v>
      </c>
      <c r="D162" s="29">
        <v>124</v>
      </c>
      <c r="E162" s="29">
        <v>424</v>
      </c>
      <c r="F162" s="25">
        <f t="shared" si="6"/>
        <v>0.29245283018867924</v>
      </c>
      <c r="G162" s="26">
        <f t="shared" si="7"/>
        <v>0.4679245283018868</v>
      </c>
    </row>
    <row r="163" spans="2:7" x14ac:dyDescent="0.3">
      <c r="B163" s="27" t="s">
        <v>159</v>
      </c>
      <c r="C163" s="28" t="s">
        <v>182</v>
      </c>
      <c r="D163" s="29">
        <v>100</v>
      </c>
      <c r="E163" s="29">
        <v>388</v>
      </c>
      <c r="F163" s="25">
        <f t="shared" si="6"/>
        <v>0.25773195876288657</v>
      </c>
      <c r="G163" s="26">
        <f t="shared" si="7"/>
        <v>0.41237113402061853</v>
      </c>
    </row>
    <row r="164" spans="2:7" x14ac:dyDescent="0.3">
      <c r="B164" s="27" t="s">
        <v>159</v>
      </c>
      <c r="C164" s="28" t="s">
        <v>160</v>
      </c>
      <c r="D164" s="29">
        <v>39</v>
      </c>
      <c r="E164" s="29">
        <v>143</v>
      </c>
      <c r="F164" s="25">
        <f t="shared" si="6"/>
        <v>0.27272727272727271</v>
      </c>
      <c r="G164" s="26">
        <f t="shared" si="7"/>
        <v>0.43636363636363634</v>
      </c>
    </row>
    <row r="165" spans="2:7" x14ac:dyDescent="0.3">
      <c r="B165" s="27" t="s">
        <v>159</v>
      </c>
      <c r="C165" s="28" t="s">
        <v>186</v>
      </c>
      <c r="D165" s="29">
        <v>97</v>
      </c>
      <c r="E165" s="29">
        <v>531</v>
      </c>
      <c r="F165" s="25">
        <f t="shared" si="6"/>
        <v>0.18267419962335216</v>
      </c>
      <c r="G165" s="26">
        <f t="shared" si="7"/>
        <v>0.29227871939736344</v>
      </c>
    </row>
    <row r="166" spans="2:7" x14ac:dyDescent="0.3">
      <c r="B166" s="27" t="s">
        <v>159</v>
      </c>
      <c r="C166" s="28" t="s">
        <v>183</v>
      </c>
      <c r="D166" s="29">
        <v>12</v>
      </c>
      <c r="E166" s="29">
        <v>78</v>
      </c>
      <c r="F166" s="25">
        <f t="shared" si="6"/>
        <v>0.15384615384615385</v>
      </c>
      <c r="G166" s="26">
        <f t="shared" si="7"/>
        <v>0.24615384615384617</v>
      </c>
    </row>
    <row r="167" spans="2:7" x14ac:dyDescent="0.3">
      <c r="B167" s="27" t="s">
        <v>159</v>
      </c>
      <c r="C167" s="28" t="s">
        <v>177</v>
      </c>
      <c r="D167" s="29">
        <v>76</v>
      </c>
      <c r="E167" s="29">
        <v>470</v>
      </c>
      <c r="F167" s="25">
        <f t="shared" si="6"/>
        <v>0.16170212765957448</v>
      </c>
      <c r="G167" s="26">
        <f t="shared" si="7"/>
        <v>0.2587234042553192</v>
      </c>
    </row>
    <row r="168" spans="2:7" x14ac:dyDescent="0.3">
      <c r="B168" s="27" t="s">
        <v>159</v>
      </c>
      <c r="C168" s="28" t="s">
        <v>176</v>
      </c>
      <c r="D168" s="29">
        <v>62</v>
      </c>
      <c r="E168" s="29">
        <v>326</v>
      </c>
      <c r="F168" s="25">
        <f t="shared" si="6"/>
        <v>0.19018404907975461</v>
      </c>
      <c r="G168" s="26">
        <f t="shared" si="7"/>
        <v>0.30429447852760738</v>
      </c>
    </row>
    <row r="169" spans="2:7" x14ac:dyDescent="0.3">
      <c r="B169" s="27" t="s">
        <v>159</v>
      </c>
      <c r="C169" s="28" t="s">
        <v>188</v>
      </c>
      <c r="D169" s="29">
        <v>92</v>
      </c>
      <c r="E169" s="29">
        <v>507</v>
      </c>
      <c r="F169" s="25">
        <f t="shared" si="6"/>
        <v>0.1814595660749507</v>
      </c>
      <c r="G169" s="26">
        <f t="shared" si="7"/>
        <v>0.29033530571992111</v>
      </c>
    </row>
    <row r="170" spans="2:7" x14ac:dyDescent="0.3">
      <c r="B170" s="27" t="s">
        <v>159</v>
      </c>
      <c r="C170" s="28" t="s">
        <v>164</v>
      </c>
      <c r="D170" s="29">
        <v>91</v>
      </c>
      <c r="E170" s="29">
        <v>497</v>
      </c>
      <c r="F170" s="25">
        <f t="shared" si="6"/>
        <v>0.18309859154929578</v>
      </c>
      <c r="G170" s="26">
        <f t="shared" si="7"/>
        <v>0.29295774647887324</v>
      </c>
    </row>
    <row r="171" spans="2:7" x14ac:dyDescent="0.3">
      <c r="B171" s="27" t="s">
        <v>159</v>
      </c>
      <c r="C171" s="28" t="s">
        <v>187</v>
      </c>
      <c r="D171" s="29">
        <v>15</v>
      </c>
      <c r="E171" s="29">
        <v>100</v>
      </c>
      <c r="F171" s="25">
        <f t="shared" si="6"/>
        <v>0.15</v>
      </c>
      <c r="G171" s="26">
        <f t="shared" si="7"/>
        <v>0.24</v>
      </c>
    </row>
    <row r="172" spans="2:7" x14ac:dyDescent="0.3">
      <c r="B172" s="27" t="s">
        <v>159</v>
      </c>
      <c r="C172" s="28" t="s">
        <v>192</v>
      </c>
      <c r="D172" s="29">
        <v>76</v>
      </c>
      <c r="E172" s="29">
        <v>445</v>
      </c>
      <c r="F172" s="25">
        <f t="shared" si="6"/>
        <v>0.17078651685393259</v>
      </c>
      <c r="G172" s="26">
        <f t="shared" si="7"/>
        <v>0.27325842696629216</v>
      </c>
    </row>
    <row r="173" spans="2:7" x14ac:dyDescent="0.3">
      <c r="B173" s="27" t="s">
        <v>159</v>
      </c>
      <c r="C173" s="28" t="s">
        <v>170</v>
      </c>
      <c r="D173" s="29">
        <v>32</v>
      </c>
      <c r="E173" s="29">
        <v>281</v>
      </c>
      <c r="F173" s="25">
        <f t="shared" si="6"/>
        <v>0.11387900355871886</v>
      </c>
      <c r="G173" s="26">
        <f t="shared" si="7"/>
        <v>0.18220640569395019</v>
      </c>
    </row>
    <row r="174" spans="2:7" x14ac:dyDescent="0.3">
      <c r="B174" s="27" t="s">
        <v>159</v>
      </c>
      <c r="C174" s="28" t="s">
        <v>165</v>
      </c>
      <c r="D174" s="29">
        <v>51</v>
      </c>
      <c r="E174" s="29">
        <v>411</v>
      </c>
      <c r="F174" s="25">
        <f t="shared" si="6"/>
        <v>0.12408759124087591</v>
      </c>
      <c r="G174" s="26">
        <f t="shared" si="7"/>
        <v>0.19854014598540148</v>
      </c>
    </row>
    <row r="175" spans="2:7" x14ac:dyDescent="0.3">
      <c r="B175" s="27" t="s">
        <v>159</v>
      </c>
      <c r="C175" s="28" t="s">
        <v>179</v>
      </c>
      <c r="D175" s="29">
        <v>84</v>
      </c>
      <c r="E175" s="29">
        <v>653</v>
      </c>
      <c r="F175" s="25">
        <f t="shared" si="6"/>
        <v>0.12863705972434916</v>
      </c>
      <c r="G175" s="26">
        <f t="shared" si="7"/>
        <v>0.20581929555895867</v>
      </c>
    </row>
    <row r="176" spans="2:7" x14ac:dyDescent="0.3">
      <c r="B176" s="27" t="s">
        <v>159</v>
      </c>
      <c r="C176" s="28" t="s">
        <v>181</v>
      </c>
      <c r="D176" s="29">
        <v>41</v>
      </c>
      <c r="E176" s="29">
        <v>338</v>
      </c>
      <c r="F176" s="25">
        <f t="shared" si="6"/>
        <v>0.12130177514792899</v>
      </c>
      <c r="G176" s="26">
        <f t="shared" si="7"/>
        <v>0.1940828402366864</v>
      </c>
    </row>
    <row r="177" spans="2:7" x14ac:dyDescent="0.3">
      <c r="B177" s="27" t="s">
        <v>159</v>
      </c>
      <c r="C177" s="28" t="s">
        <v>184</v>
      </c>
      <c r="D177" s="29">
        <v>23</v>
      </c>
      <c r="E177" s="29">
        <v>197</v>
      </c>
      <c r="F177" s="25">
        <f t="shared" si="6"/>
        <v>0.116751269035533</v>
      </c>
      <c r="G177" s="26">
        <f t="shared" si="7"/>
        <v>0.18680203045685281</v>
      </c>
    </row>
    <row r="178" spans="2:7" x14ac:dyDescent="0.3">
      <c r="B178" s="27" t="s">
        <v>159</v>
      </c>
      <c r="C178" s="28" t="s">
        <v>180</v>
      </c>
      <c r="D178" s="29">
        <v>64</v>
      </c>
      <c r="E178" s="29">
        <v>481</v>
      </c>
      <c r="F178" s="25">
        <f t="shared" si="6"/>
        <v>0.13305613305613306</v>
      </c>
      <c r="G178" s="26">
        <f t="shared" si="7"/>
        <v>0.2128898128898129</v>
      </c>
    </row>
    <row r="179" spans="2:7" x14ac:dyDescent="0.3">
      <c r="B179" s="27" t="s">
        <v>159</v>
      </c>
      <c r="C179" s="28" t="s">
        <v>178</v>
      </c>
      <c r="D179" s="29">
        <v>66</v>
      </c>
      <c r="E179" s="29">
        <v>750</v>
      </c>
      <c r="F179" s="25">
        <f t="shared" si="6"/>
        <v>8.7999999999999995E-2</v>
      </c>
      <c r="G179" s="26">
        <f t="shared" si="7"/>
        <v>0.14080000000000001</v>
      </c>
    </row>
    <row r="180" spans="2:7" x14ac:dyDescent="0.3">
      <c r="B180" s="27" t="s">
        <v>159</v>
      </c>
      <c r="C180" s="28" t="s">
        <v>175</v>
      </c>
      <c r="D180" s="29">
        <v>125</v>
      </c>
      <c r="E180" s="29">
        <v>1074</v>
      </c>
      <c r="F180" s="25">
        <f t="shared" si="6"/>
        <v>0.11638733705772812</v>
      </c>
      <c r="G180" s="26">
        <f t="shared" si="7"/>
        <v>0.18621973929236502</v>
      </c>
    </row>
    <row r="181" spans="2:7" x14ac:dyDescent="0.3">
      <c r="B181" s="27" t="s">
        <v>159</v>
      </c>
      <c r="C181" s="28" t="s">
        <v>185</v>
      </c>
      <c r="D181" s="29">
        <v>38</v>
      </c>
      <c r="E181" s="29">
        <v>477</v>
      </c>
      <c r="F181" s="25">
        <f t="shared" si="6"/>
        <v>7.9664570230607967E-2</v>
      </c>
      <c r="G181" s="26">
        <f t="shared" si="7"/>
        <v>0.12746331236897276</v>
      </c>
    </row>
    <row r="182" spans="2:7" x14ac:dyDescent="0.3">
      <c r="B182" s="27" t="s">
        <v>159</v>
      </c>
      <c r="C182" s="28" t="s">
        <v>191</v>
      </c>
      <c r="D182" s="29">
        <v>82</v>
      </c>
      <c r="E182" s="29">
        <v>971</v>
      </c>
      <c r="F182" s="25">
        <f t="shared" si="6"/>
        <v>8.4449021627188467E-2</v>
      </c>
      <c r="G182" s="26">
        <f t="shared" si="7"/>
        <v>0.13511843460350156</v>
      </c>
    </row>
    <row r="183" spans="2:7" x14ac:dyDescent="0.3">
      <c r="B183" s="27" t="s">
        <v>159</v>
      </c>
      <c r="C183" s="28" t="s">
        <v>190</v>
      </c>
      <c r="D183" s="29">
        <v>52</v>
      </c>
      <c r="E183" s="29">
        <v>482</v>
      </c>
      <c r="F183" s="25">
        <f t="shared" si="6"/>
        <v>0.1078838174273859</v>
      </c>
      <c r="G183" s="26">
        <f t="shared" si="7"/>
        <v>0.17261410788381745</v>
      </c>
    </row>
    <row r="184" spans="2:7" x14ac:dyDescent="0.3">
      <c r="B184" s="27" t="s">
        <v>159</v>
      </c>
      <c r="C184" s="28" t="s">
        <v>174</v>
      </c>
      <c r="D184" s="29">
        <v>42</v>
      </c>
      <c r="E184" s="29">
        <v>556</v>
      </c>
      <c r="F184" s="25">
        <f t="shared" si="6"/>
        <v>7.5539568345323743E-2</v>
      </c>
      <c r="G184" s="26">
        <f t="shared" si="7"/>
        <v>0.12086330935251799</v>
      </c>
    </row>
    <row r="185" spans="2:7" x14ac:dyDescent="0.3">
      <c r="B185" s="27" t="s">
        <v>159</v>
      </c>
      <c r="C185" s="28" t="s">
        <v>166</v>
      </c>
      <c r="D185" s="29">
        <v>23</v>
      </c>
      <c r="E185" s="29">
        <v>400</v>
      </c>
      <c r="F185" s="25">
        <f t="shared" si="6"/>
        <v>5.7500000000000002E-2</v>
      </c>
      <c r="G185" s="26">
        <f t="shared" si="7"/>
        <v>9.2000000000000012E-2</v>
      </c>
    </row>
    <row r="186" spans="2:7" x14ac:dyDescent="0.3">
      <c r="B186" s="27" t="s">
        <v>159</v>
      </c>
      <c r="C186" s="28" t="s">
        <v>189</v>
      </c>
      <c r="D186" s="29">
        <v>7</v>
      </c>
      <c r="E186" s="29">
        <v>201</v>
      </c>
      <c r="F186" s="25">
        <f t="shared" si="6"/>
        <v>3.482587064676617E-2</v>
      </c>
      <c r="G186" s="26">
        <f t="shared" si="7"/>
        <v>5.5721393034825872E-2</v>
      </c>
    </row>
    <row r="187" spans="2:7" x14ac:dyDescent="0.3">
      <c r="B187" s="27" t="s">
        <v>159</v>
      </c>
      <c r="C187" s="28" t="s">
        <v>172</v>
      </c>
      <c r="D187" s="29">
        <v>28</v>
      </c>
      <c r="E187" s="29">
        <v>364</v>
      </c>
      <c r="F187" s="25">
        <f t="shared" si="6"/>
        <v>7.6923076923076927E-2</v>
      </c>
      <c r="G187" s="26">
        <f t="shared" si="7"/>
        <v>0.12307692307692308</v>
      </c>
    </row>
    <row r="188" spans="2:7" x14ac:dyDescent="0.3">
      <c r="B188" s="27" t="s">
        <v>159</v>
      </c>
      <c r="C188" s="28" t="s">
        <v>161</v>
      </c>
      <c r="D188" s="29">
        <v>16</v>
      </c>
      <c r="E188" s="29">
        <v>260</v>
      </c>
      <c r="F188" s="25">
        <f t="shared" si="6"/>
        <v>6.1538461538461542E-2</v>
      </c>
      <c r="G188" s="26">
        <f t="shared" si="7"/>
        <v>9.8461538461538475E-2</v>
      </c>
    </row>
    <row r="189" spans="2:7" x14ac:dyDescent="0.3">
      <c r="B189" s="27" t="s">
        <v>159</v>
      </c>
      <c r="C189" s="28" t="s">
        <v>167</v>
      </c>
      <c r="D189" s="29">
        <v>5</v>
      </c>
      <c r="E189" s="29">
        <v>150</v>
      </c>
      <c r="F189" s="25">
        <f t="shared" si="6"/>
        <v>3.3333333333333333E-2</v>
      </c>
      <c r="G189" s="26">
        <f t="shared" si="7"/>
        <v>5.3333333333333337E-2</v>
      </c>
    </row>
    <row r="190" spans="2:7" x14ac:dyDescent="0.3">
      <c r="B190" s="27" t="s">
        <v>159</v>
      </c>
      <c r="C190" s="28" t="s">
        <v>163</v>
      </c>
      <c r="D190" s="29">
        <v>18</v>
      </c>
      <c r="E190" s="29">
        <v>557</v>
      </c>
      <c r="F190" s="25">
        <f t="shared" si="6"/>
        <v>3.231597845601436E-2</v>
      </c>
      <c r="G190" s="26">
        <f t="shared" si="7"/>
        <v>5.1705565529622979E-2</v>
      </c>
    </row>
    <row r="191" spans="2:7" x14ac:dyDescent="0.3">
      <c r="B191" s="27" t="s">
        <v>159</v>
      </c>
      <c r="C191" s="28" t="s">
        <v>168</v>
      </c>
      <c r="D191" s="29">
        <v>10</v>
      </c>
      <c r="E191" s="29">
        <v>298</v>
      </c>
      <c r="F191" s="25">
        <f t="shared" si="6"/>
        <v>3.3557046979865772E-2</v>
      </c>
      <c r="G191" s="26">
        <f t="shared" si="7"/>
        <v>5.3691275167785241E-2</v>
      </c>
    </row>
    <row r="192" spans="2:7" x14ac:dyDescent="0.3">
      <c r="B192" s="36" t="s">
        <v>193</v>
      </c>
      <c r="C192" s="37" t="s">
        <v>194</v>
      </c>
      <c r="D192" s="38">
        <v>84</v>
      </c>
      <c r="E192" s="38">
        <v>222</v>
      </c>
      <c r="F192" s="25">
        <f t="shared" si="6"/>
        <v>0.3783783783783784</v>
      </c>
      <c r="G192" s="26">
        <f t="shared" si="7"/>
        <v>0.60540540540540544</v>
      </c>
    </row>
    <row r="193" spans="2:7" x14ac:dyDescent="0.3">
      <c r="B193" s="27" t="s">
        <v>193</v>
      </c>
      <c r="C193" s="28" t="s">
        <v>197</v>
      </c>
      <c r="D193" s="29">
        <v>6</v>
      </c>
      <c r="E193" s="29">
        <v>47</v>
      </c>
      <c r="F193" s="25">
        <f t="shared" ref="F193:F255" si="8">SUM(D193/E193)</f>
        <v>0.1276595744680851</v>
      </c>
      <c r="G193" s="26">
        <f t="shared" si="7"/>
        <v>0.20425531914893616</v>
      </c>
    </row>
    <row r="194" spans="2:7" x14ac:dyDescent="0.3">
      <c r="B194" s="27" t="s">
        <v>193</v>
      </c>
      <c r="C194" s="28" t="s">
        <v>195</v>
      </c>
      <c r="D194" s="29">
        <v>423</v>
      </c>
      <c r="E194" s="29">
        <v>3967</v>
      </c>
      <c r="F194" s="25">
        <f t="shared" si="8"/>
        <v>0.10662969498361483</v>
      </c>
      <c r="G194" s="26">
        <f t="shared" si="7"/>
        <v>0.17060751197378374</v>
      </c>
    </row>
    <row r="195" spans="2:7" x14ac:dyDescent="0.3">
      <c r="B195" s="27" t="s">
        <v>193</v>
      </c>
      <c r="C195" s="28" t="s">
        <v>196</v>
      </c>
      <c r="D195" s="29">
        <v>11</v>
      </c>
      <c r="E195" s="29">
        <v>59</v>
      </c>
      <c r="F195" s="25">
        <f t="shared" si="8"/>
        <v>0.1864406779661017</v>
      </c>
      <c r="G195" s="26">
        <f t="shared" si="7"/>
        <v>0.29830508474576273</v>
      </c>
    </row>
    <row r="196" spans="2:7" x14ac:dyDescent="0.3">
      <c r="B196" s="27" t="s">
        <v>198</v>
      </c>
      <c r="C196" s="28" t="s">
        <v>201</v>
      </c>
      <c r="D196" s="29">
        <v>2</v>
      </c>
      <c r="E196" s="29">
        <v>9</v>
      </c>
      <c r="F196" s="25">
        <f t="shared" si="8"/>
        <v>0.22222222222222221</v>
      </c>
      <c r="G196" s="26">
        <f t="shared" ref="G196:G258" si="9">SUM(F196*1.6)</f>
        <v>0.35555555555555557</v>
      </c>
    </row>
    <row r="197" spans="2:7" x14ac:dyDescent="0.3">
      <c r="B197" s="27" t="s">
        <v>198</v>
      </c>
      <c r="C197" s="28" t="s">
        <v>200</v>
      </c>
      <c r="D197" s="29">
        <v>9</v>
      </c>
      <c r="E197" s="29">
        <v>85</v>
      </c>
      <c r="F197" s="25">
        <f t="shared" si="8"/>
        <v>0.10588235294117647</v>
      </c>
      <c r="G197" s="26">
        <f t="shared" si="9"/>
        <v>0.16941176470588237</v>
      </c>
    </row>
    <row r="198" spans="2:7" x14ac:dyDescent="0.3">
      <c r="B198" s="27" t="s">
        <v>198</v>
      </c>
      <c r="C198" s="28" t="s">
        <v>199</v>
      </c>
      <c r="D198" s="29">
        <v>27</v>
      </c>
      <c r="E198" s="29">
        <v>163</v>
      </c>
      <c r="F198" s="25">
        <f t="shared" si="8"/>
        <v>0.16564417177914109</v>
      </c>
      <c r="G198" s="26">
        <f t="shared" si="9"/>
        <v>0.26503067484662574</v>
      </c>
    </row>
    <row r="199" spans="2:7" x14ac:dyDescent="0.3">
      <c r="B199" s="36" t="s">
        <v>202</v>
      </c>
      <c r="C199" s="37" t="s">
        <v>204</v>
      </c>
      <c r="D199" s="38">
        <v>18</v>
      </c>
      <c r="E199" s="38">
        <v>46</v>
      </c>
      <c r="F199" s="25">
        <f t="shared" si="8"/>
        <v>0.39130434782608697</v>
      </c>
      <c r="G199" s="26">
        <f t="shared" si="9"/>
        <v>0.62608695652173918</v>
      </c>
    </row>
    <row r="200" spans="2:7" x14ac:dyDescent="0.3">
      <c r="B200" s="30" t="s">
        <v>202</v>
      </c>
      <c r="C200" s="31" t="s">
        <v>203</v>
      </c>
      <c r="D200" s="32">
        <v>33</v>
      </c>
      <c r="E200" s="32">
        <v>74</v>
      </c>
      <c r="F200" s="25">
        <f t="shared" si="8"/>
        <v>0.44594594594594594</v>
      </c>
      <c r="G200" s="26">
        <f t="shared" si="9"/>
        <v>0.71351351351351355</v>
      </c>
    </row>
    <row r="201" spans="2:7" x14ac:dyDescent="0.3">
      <c r="B201" s="30" t="s">
        <v>205</v>
      </c>
      <c r="C201" s="31" t="s">
        <v>206</v>
      </c>
      <c r="D201" s="32">
        <v>40</v>
      </c>
      <c r="E201" s="32">
        <v>80</v>
      </c>
      <c r="F201" s="25">
        <f t="shared" si="8"/>
        <v>0.5</v>
      </c>
      <c r="G201" s="26">
        <f t="shared" si="9"/>
        <v>0.8</v>
      </c>
    </row>
    <row r="202" spans="2:7" x14ac:dyDescent="0.3">
      <c r="B202" s="30" t="s">
        <v>207</v>
      </c>
      <c r="C202" s="31" t="s">
        <v>209</v>
      </c>
      <c r="D202" s="32">
        <v>19</v>
      </c>
      <c r="E202" s="32">
        <v>35</v>
      </c>
      <c r="F202" s="25">
        <f t="shared" si="8"/>
        <v>0.54285714285714282</v>
      </c>
      <c r="G202" s="26">
        <f t="shared" si="9"/>
        <v>0.86857142857142855</v>
      </c>
    </row>
    <row r="203" spans="2:7" x14ac:dyDescent="0.3">
      <c r="B203" s="33" t="s">
        <v>207</v>
      </c>
      <c r="C203" s="34" t="s">
        <v>212</v>
      </c>
      <c r="D203" s="35">
        <v>8</v>
      </c>
      <c r="E203" s="35">
        <v>13</v>
      </c>
      <c r="F203" s="25">
        <f t="shared" si="8"/>
        <v>0.61538461538461542</v>
      </c>
      <c r="G203" s="26">
        <f t="shared" si="9"/>
        <v>0.98461538461538467</v>
      </c>
    </row>
    <row r="204" spans="2:7" x14ac:dyDescent="0.3">
      <c r="B204" s="30" t="s">
        <v>207</v>
      </c>
      <c r="C204" s="31" t="s">
        <v>208</v>
      </c>
      <c r="D204" s="32">
        <v>8</v>
      </c>
      <c r="E204" s="32">
        <v>19</v>
      </c>
      <c r="F204" s="25">
        <f t="shared" si="8"/>
        <v>0.42105263157894735</v>
      </c>
      <c r="G204" s="26">
        <f t="shared" si="9"/>
        <v>0.67368421052631577</v>
      </c>
    </row>
    <row r="205" spans="2:7" x14ac:dyDescent="0.3">
      <c r="B205" s="33" t="s">
        <v>207</v>
      </c>
      <c r="C205" s="34" t="s">
        <v>215</v>
      </c>
      <c r="D205" s="35">
        <v>7</v>
      </c>
      <c r="E205" s="35">
        <v>10</v>
      </c>
      <c r="F205" s="25">
        <f t="shared" si="8"/>
        <v>0.7</v>
      </c>
      <c r="G205" s="26">
        <f t="shared" si="9"/>
        <v>1.1199999999999999</v>
      </c>
    </row>
    <row r="206" spans="2:7" x14ac:dyDescent="0.3">
      <c r="B206" s="30" t="s">
        <v>207</v>
      </c>
      <c r="C206" s="31" t="s">
        <v>211</v>
      </c>
      <c r="D206" s="32">
        <v>20</v>
      </c>
      <c r="E206" s="32">
        <v>39</v>
      </c>
      <c r="F206" s="25">
        <f t="shared" si="8"/>
        <v>0.51282051282051277</v>
      </c>
      <c r="G206" s="26">
        <f t="shared" si="9"/>
        <v>0.82051282051282048</v>
      </c>
    </row>
    <row r="207" spans="2:7" x14ac:dyDescent="0.3">
      <c r="B207" s="27" t="s">
        <v>207</v>
      </c>
      <c r="C207" s="28" t="s">
        <v>213</v>
      </c>
      <c r="D207" s="29">
        <v>15</v>
      </c>
      <c r="E207" s="29">
        <v>62</v>
      </c>
      <c r="F207" s="25">
        <f t="shared" si="8"/>
        <v>0.24193548387096775</v>
      </c>
      <c r="G207" s="26">
        <f t="shared" si="9"/>
        <v>0.38709677419354843</v>
      </c>
    </row>
    <row r="208" spans="2:7" x14ac:dyDescent="0.3">
      <c r="B208" s="27" t="s">
        <v>207</v>
      </c>
      <c r="C208" s="28" t="s">
        <v>214</v>
      </c>
      <c r="D208" s="29">
        <v>1</v>
      </c>
      <c r="E208" s="29">
        <v>11</v>
      </c>
      <c r="F208" s="25">
        <f t="shared" si="8"/>
        <v>9.0909090909090912E-2</v>
      </c>
      <c r="G208" s="26">
        <f t="shared" si="9"/>
        <v>0.14545454545454548</v>
      </c>
    </row>
    <row r="209" spans="2:7" x14ac:dyDescent="0.3">
      <c r="B209" s="27" t="s">
        <v>207</v>
      </c>
      <c r="C209" s="28" t="s">
        <v>210</v>
      </c>
      <c r="D209" s="29">
        <v>4</v>
      </c>
      <c r="E209" s="29">
        <v>90</v>
      </c>
      <c r="F209" s="25">
        <f t="shared" si="8"/>
        <v>4.4444444444444446E-2</v>
      </c>
      <c r="G209" s="26">
        <f t="shared" si="9"/>
        <v>7.1111111111111111E-2</v>
      </c>
    </row>
    <row r="210" spans="2:7" x14ac:dyDescent="0.3">
      <c r="B210" s="36" t="s">
        <v>216</v>
      </c>
      <c r="C210" s="37" t="s">
        <v>229</v>
      </c>
      <c r="D210" s="38">
        <v>51</v>
      </c>
      <c r="E210" s="38">
        <v>142</v>
      </c>
      <c r="F210" s="25">
        <f t="shared" si="8"/>
        <v>0.35915492957746481</v>
      </c>
      <c r="G210" s="26">
        <f t="shared" si="9"/>
        <v>0.57464788732394367</v>
      </c>
    </row>
    <row r="211" spans="2:7" x14ac:dyDescent="0.3">
      <c r="B211" s="36" t="s">
        <v>216</v>
      </c>
      <c r="C211" s="37" t="s">
        <v>227</v>
      </c>
      <c r="D211" s="38">
        <v>91</v>
      </c>
      <c r="E211" s="38">
        <v>289</v>
      </c>
      <c r="F211" s="25">
        <f t="shared" si="8"/>
        <v>0.31487889273356401</v>
      </c>
      <c r="G211" s="26">
        <f t="shared" si="9"/>
        <v>0.50380622837370248</v>
      </c>
    </row>
    <row r="212" spans="2:7" x14ac:dyDescent="0.3">
      <c r="B212" s="27" t="s">
        <v>216</v>
      </c>
      <c r="C212" s="28" t="s">
        <v>220</v>
      </c>
      <c r="D212" s="29">
        <v>85</v>
      </c>
      <c r="E212" s="29">
        <v>299</v>
      </c>
      <c r="F212" s="25">
        <f t="shared" si="8"/>
        <v>0.28428093645484948</v>
      </c>
      <c r="G212" s="26">
        <f t="shared" si="9"/>
        <v>0.45484949832775917</v>
      </c>
    </row>
    <row r="213" spans="2:7" x14ac:dyDescent="0.3">
      <c r="B213" s="27" t="s">
        <v>216</v>
      </c>
      <c r="C213" s="28" t="s">
        <v>221</v>
      </c>
      <c r="D213" s="29">
        <v>96</v>
      </c>
      <c r="E213" s="29">
        <v>376</v>
      </c>
      <c r="F213" s="25">
        <f t="shared" si="8"/>
        <v>0.25531914893617019</v>
      </c>
      <c r="G213" s="26">
        <f t="shared" si="9"/>
        <v>0.40851063829787232</v>
      </c>
    </row>
    <row r="214" spans="2:7" x14ac:dyDescent="0.3">
      <c r="B214" s="27" t="s">
        <v>216</v>
      </c>
      <c r="C214" s="28" t="s">
        <v>218</v>
      </c>
      <c r="D214" s="29">
        <v>73</v>
      </c>
      <c r="E214" s="29">
        <v>470</v>
      </c>
      <c r="F214" s="25">
        <f t="shared" si="8"/>
        <v>0.15531914893617021</v>
      </c>
      <c r="G214" s="26">
        <f t="shared" si="9"/>
        <v>0.24851063829787234</v>
      </c>
    </row>
    <row r="215" spans="2:7" x14ac:dyDescent="0.3">
      <c r="B215" s="27" t="s">
        <v>216</v>
      </c>
      <c r="C215" s="28" t="s">
        <v>222</v>
      </c>
      <c r="D215" s="29">
        <v>82</v>
      </c>
      <c r="E215" s="29">
        <v>488</v>
      </c>
      <c r="F215" s="25">
        <f t="shared" si="8"/>
        <v>0.16803278688524589</v>
      </c>
      <c r="G215" s="26">
        <f t="shared" si="9"/>
        <v>0.26885245901639343</v>
      </c>
    </row>
    <row r="216" spans="2:7" x14ac:dyDescent="0.3">
      <c r="B216" s="27" t="s">
        <v>216</v>
      </c>
      <c r="C216" s="28" t="s">
        <v>219</v>
      </c>
      <c r="D216" s="29">
        <v>74</v>
      </c>
      <c r="E216" s="29">
        <v>536</v>
      </c>
      <c r="F216" s="25">
        <f t="shared" si="8"/>
        <v>0.13805970149253732</v>
      </c>
      <c r="G216" s="26">
        <f t="shared" si="9"/>
        <v>0.22089552238805973</v>
      </c>
    </row>
    <row r="217" spans="2:7" x14ac:dyDescent="0.3">
      <c r="B217" s="27" t="s">
        <v>216</v>
      </c>
      <c r="C217" s="28" t="s">
        <v>224</v>
      </c>
      <c r="D217" s="29">
        <v>20</v>
      </c>
      <c r="E217" s="29">
        <v>110</v>
      </c>
      <c r="F217" s="25">
        <f t="shared" si="8"/>
        <v>0.18181818181818182</v>
      </c>
      <c r="G217" s="26">
        <f t="shared" si="9"/>
        <v>0.29090909090909095</v>
      </c>
    </row>
    <row r="218" spans="2:7" x14ac:dyDescent="0.3">
      <c r="B218" s="27" t="s">
        <v>216</v>
      </c>
      <c r="C218" s="28" t="s">
        <v>223</v>
      </c>
      <c r="D218" s="29">
        <v>6</v>
      </c>
      <c r="E218" s="29">
        <v>60</v>
      </c>
      <c r="F218" s="25">
        <f t="shared" si="8"/>
        <v>0.1</v>
      </c>
      <c r="G218" s="26">
        <f t="shared" si="9"/>
        <v>0.16000000000000003</v>
      </c>
    </row>
    <row r="219" spans="2:7" x14ac:dyDescent="0.3">
      <c r="B219" s="27" t="s">
        <v>216</v>
      </c>
      <c r="C219" s="28" t="s">
        <v>226</v>
      </c>
      <c r="D219" s="29">
        <v>58</v>
      </c>
      <c r="E219" s="29">
        <v>388</v>
      </c>
      <c r="F219" s="25">
        <f t="shared" si="8"/>
        <v>0.14948453608247422</v>
      </c>
      <c r="G219" s="26">
        <f t="shared" si="9"/>
        <v>0.23917525773195877</v>
      </c>
    </row>
    <row r="220" spans="2:7" x14ac:dyDescent="0.3">
      <c r="B220" s="27" t="s">
        <v>216</v>
      </c>
      <c r="C220" s="28" t="s">
        <v>225</v>
      </c>
      <c r="D220" s="29">
        <v>72</v>
      </c>
      <c r="E220" s="29">
        <v>670</v>
      </c>
      <c r="F220" s="25">
        <f t="shared" si="8"/>
        <v>0.10746268656716418</v>
      </c>
      <c r="G220" s="26">
        <f t="shared" si="9"/>
        <v>0.1719402985074627</v>
      </c>
    </row>
    <row r="221" spans="2:7" x14ac:dyDescent="0.3">
      <c r="B221" s="27" t="s">
        <v>216</v>
      </c>
      <c r="C221" s="28" t="s">
        <v>228</v>
      </c>
      <c r="D221" s="29">
        <v>76</v>
      </c>
      <c r="E221" s="29">
        <v>692</v>
      </c>
      <c r="F221" s="25">
        <f t="shared" si="8"/>
        <v>0.10982658959537572</v>
      </c>
      <c r="G221" s="26">
        <f t="shared" si="9"/>
        <v>0.17572254335260118</v>
      </c>
    </row>
    <row r="222" spans="2:7" x14ac:dyDescent="0.3">
      <c r="B222" s="27" t="s">
        <v>216</v>
      </c>
      <c r="C222" s="28" t="s">
        <v>217</v>
      </c>
      <c r="D222" s="29">
        <v>24</v>
      </c>
      <c r="E222" s="29">
        <v>333</v>
      </c>
      <c r="F222" s="25">
        <f t="shared" si="8"/>
        <v>7.2072072072072071E-2</v>
      </c>
      <c r="G222" s="26">
        <f t="shared" si="9"/>
        <v>0.11531531531531532</v>
      </c>
    </row>
    <row r="223" spans="2:7" x14ac:dyDescent="0.3">
      <c r="B223" s="30" t="s">
        <v>230</v>
      </c>
      <c r="C223" s="31" t="s">
        <v>231</v>
      </c>
      <c r="D223" s="32">
        <v>61</v>
      </c>
      <c r="E223" s="32">
        <v>109</v>
      </c>
      <c r="F223" s="25">
        <f t="shared" si="8"/>
        <v>0.55963302752293576</v>
      </c>
      <c r="G223" s="26">
        <f t="shared" si="9"/>
        <v>0.8954128440366973</v>
      </c>
    </row>
    <row r="224" spans="2:7" x14ac:dyDescent="0.3">
      <c r="B224" s="33" t="s">
        <v>232</v>
      </c>
      <c r="C224" s="34" t="s">
        <v>233</v>
      </c>
      <c r="D224" s="35">
        <v>236</v>
      </c>
      <c r="E224" s="35">
        <v>324</v>
      </c>
      <c r="F224" s="25">
        <f t="shared" si="8"/>
        <v>0.72839506172839508</v>
      </c>
      <c r="G224" s="26">
        <f t="shared" si="9"/>
        <v>1.1654320987654321</v>
      </c>
    </row>
    <row r="225" spans="2:7" x14ac:dyDescent="0.3">
      <c r="B225" s="33" t="s">
        <v>234</v>
      </c>
      <c r="C225" s="34" t="s">
        <v>252</v>
      </c>
      <c r="D225" s="35">
        <v>64</v>
      </c>
      <c r="E225" s="35">
        <v>82</v>
      </c>
      <c r="F225" s="25">
        <f t="shared" si="8"/>
        <v>0.78048780487804881</v>
      </c>
      <c r="G225" s="26">
        <f t="shared" si="9"/>
        <v>1.2487804878048783</v>
      </c>
    </row>
    <row r="226" spans="2:7" x14ac:dyDescent="0.3">
      <c r="B226" s="33" t="s">
        <v>234</v>
      </c>
      <c r="C226" s="34" t="s">
        <v>258</v>
      </c>
      <c r="D226" s="35">
        <v>8</v>
      </c>
      <c r="E226" s="35">
        <v>12</v>
      </c>
      <c r="F226" s="25">
        <f t="shared" si="8"/>
        <v>0.66666666666666663</v>
      </c>
      <c r="G226" s="26">
        <f t="shared" si="9"/>
        <v>1.0666666666666667</v>
      </c>
    </row>
    <row r="227" spans="2:7" x14ac:dyDescent="0.3">
      <c r="B227" s="36" t="s">
        <v>234</v>
      </c>
      <c r="C227" s="37" t="s">
        <v>239</v>
      </c>
      <c r="D227" s="38">
        <v>14</v>
      </c>
      <c r="E227" s="38">
        <v>38</v>
      </c>
      <c r="F227" s="25">
        <f t="shared" si="8"/>
        <v>0.36842105263157893</v>
      </c>
      <c r="G227" s="26">
        <f t="shared" si="9"/>
        <v>0.58947368421052626</v>
      </c>
    </row>
    <row r="228" spans="2:7" x14ac:dyDescent="0.3">
      <c r="B228" s="36" t="s">
        <v>234</v>
      </c>
      <c r="C228" s="37" t="s">
        <v>251</v>
      </c>
      <c r="D228" s="38">
        <v>154</v>
      </c>
      <c r="E228" s="38">
        <v>459</v>
      </c>
      <c r="F228" s="25">
        <f t="shared" si="8"/>
        <v>0.33551198257080611</v>
      </c>
      <c r="G228" s="26">
        <f t="shared" si="9"/>
        <v>0.53681917211328978</v>
      </c>
    </row>
    <row r="229" spans="2:7" x14ac:dyDescent="0.3">
      <c r="B229" s="27" t="s">
        <v>234</v>
      </c>
      <c r="C229" s="28" t="s">
        <v>256</v>
      </c>
      <c r="D229" s="29">
        <v>35</v>
      </c>
      <c r="E229" s="29">
        <v>140</v>
      </c>
      <c r="F229" s="25">
        <f t="shared" si="8"/>
        <v>0.25</v>
      </c>
      <c r="G229" s="26">
        <f t="shared" si="9"/>
        <v>0.4</v>
      </c>
    </row>
    <row r="230" spans="2:7" x14ac:dyDescent="0.3">
      <c r="B230" s="27" t="s">
        <v>234</v>
      </c>
      <c r="C230" s="28" t="s">
        <v>254</v>
      </c>
      <c r="D230" s="29">
        <v>105</v>
      </c>
      <c r="E230" s="29">
        <v>364</v>
      </c>
      <c r="F230" s="25">
        <f t="shared" si="8"/>
        <v>0.28846153846153844</v>
      </c>
      <c r="G230" s="26">
        <f t="shared" si="9"/>
        <v>0.46153846153846151</v>
      </c>
    </row>
    <row r="231" spans="2:7" x14ac:dyDescent="0.3">
      <c r="B231" s="27" t="s">
        <v>234</v>
      </c>
      <c r="C231" s="28" t="s">
        <v>246</v>
      </c>
      <c r="D231" s="29">
        <v>27</v>
      </c>
      <c r="E231" s="29">
        <v>93</v>
      </c>
      <c r="F231" s="25">
        <f t="shared" si="8"/>
        <v>0.29032258064516131</v>
      </c>
      <c r="G231" s="26">
        <f t="shared" si="9"/>
        <v>0.46451612903225814</v>
      </c>
    </row>
    <row r="232" spans="2:7" x14ac:dyDescent="0.3">
      <c r="B232" s="27" t="s">
        <v>234</v>
      </c>
      <c r="C232" s="28" t="s">
        <v>265</v>
      </c>
      <c r="D232" s="29">
        <v>73</v>
      </c>
      <c r="E232" s="29">
        <v>294</v>
      </c>
      <c r="F232" s="25">
        <f t="shared" si="8"/>
        <v>0.24829931972789115</v>
      </c>
      <c r="G232" s="26">
        <f t="shared" si="9"/>
        <v>0.39727891156462586</v>
      </c>
    </row>
    <row r="233" spans="2:7" x14ac:dyDescent="0.3">
      <c r="B233" s="27" t="s">
        <v>234</v>
      </c>
      <c r="C233" s="28" t="s">
        <v>255</v>
      </c>
      <c r="D233" s="29">
        <v>15</v>
      </c>
      <c r="E233" s="29">
        <v>71</v>
      </c>
      <c r="F233" s="25">
        <f t="shared" si="8"/>
        <v>0.21126760563380281</v>
      </c>
      <c r="G233" s="26">
        <f t="shared" si="9"/>
        <v>0.3380281690140845</v>
      </c>
    </row>
    <row r="234" spans="2:7" x14ac:dyDescent="0.3">
      <c r="B234" s="27" t="s">
        <v>234</v>
      </c>
      <c r="C234" s="28" t="s">
        <v>236</v>
      </c>
      <c r="D234" s="29">
        <v>30</v>
      </c>
      <c r="E234" s="29">
        <v>127</v>
      </c>
      <c r="F234" s="25">
        <f t="shared" si="8"/>
        <v>0.23622047244094488</v>
      </c>
      <c r="G234" s="26">
        <f t="shared" si="9"/>
        <v>0.37795275590551181</v>
      </c>
    </row>
    <row r="235" spans="2:7" x14ac:dyDescent="0.3">
      <c r="B235" s="27" t="s">
        <v>234</v>
      </c>
      <c r="C235" s="28" t="s">
        <v>242</v>
      </c>
      <c r="D235" s="29">
        <v>2</v>
      </c>
      <c r="E235" s="29">
        <v>18</v>
      </c>
      <c r="F235" s="25">
        <f t="shared" si="8"/>
        <v>0.1111111111111111</v>
      </c>
      <c r="G235" s="26">
        <f t="shared" si="9"/>
        <v>0.17777777777777778</v>
      </c>
    </row>
    <row r="236" spans="2:7" x14ac:dyDescent="0.3">
      <c r="B236" s="27" t="s">
        <v>234</v>
      </c>
      <c r="C236" s="28" t="s">
        <v>249</v>
      </c>
      <c r="D236" s="29">
        <v>0</v>
      </c>
      <c r="E236" s="29">
        <v>4</v>
      </c>
      <c r="F236" s="25">
        <f t="shared" si="8"/>
        <v>0</v>
      </c>
      <c r="G236" s="26">
        <f t="shared" si="9"/>
        <v>0</v>
      </c>
    </row>
    <row r="237" spans="2:7" x14ac:dyDescent="0.3">
      <c r="B237" s="27" t="s">
        <v>234</v>
      </c>
      <c r="C237" s="28" t="s">
        <v>275</v>
      </c>
      <c r="D237" s="29">
        <v>76</v>
      </c>
      <c r="E237" s="29">
        <v>342</v>
      </c>
      <c r="F237" s="25">
        <f t="shared" si="8"/>
        <v>0.22222222222222221</v>
      </c>
      <c r="G237" s="26">
        <f t="shared" si="9"/>
        <v>0.35555555555555557</v>
      </c>
    </row>
    <row r="238" spans="2:7" x14ac:dyDescent="0.3">
      <c r="B238" s="27" t="s">
        <v>234</v>
      </c>
      <c r="C238" s="28" t="s">
        <v>274</v>
      </c>
      <c r="D238" s="29">
        <v>38</v>
      </c>
      <c r="E238" s="29">
        <v>234</v>
      </c>
      <c r="F238" s="25">
        <f t="shared" si="8"/>
        <v>0.1623931623931624</v>
      </c>
      <c r="G238" s="26">
        <f t="shared" si="9"/>
        <v>0.25982905982905985</v>
      </c>
    </row>
    <row r="239" spans="2:7" x14ac:dyDescent="0.3">
      <c r="B239" s="27" t="s">
        <v>234</v>
      </c>
      <c r="C239" s="28" t="s">
        <v>272</v>
      </c>
      <c r="D239" s="29">
        <v>51</v>
      </c>
      <c r="E239" s="29">
        <v>180</v>
      </c>
      <c r="F239" s="25">
        <f t="shared" si="8"/>
        <v>0.28333333333333333</v>
      </c>
      <c r="G239" s="26">
        <f t="shared" si="9"/>
        <v>0.45333333333333337</v>
      </c>
    </row>
    <row r="240" spans="2:7" x14ac:dyDescent="0.3">
      <c r="B240" s="27" t="s">
        <v>234</v>
      </c>
      <c r="C240" s="28" t="s">
        <v>248</v>
      </c>
      <c r="D240" s="29">
        <v>70</v>
      </c>
      <c r="E240" s="29">
        <v>347</v>
      </c>
      <c r="F240" s="25">
        <f t="shared" si="8"/>
        <v>0.20172910662824209</v>
      </c>
      <c r="G240" s="26">
        <f t="shared" si="9"/>
        <v>0.32276657060518738</v>
      </c>
    </row>
    <row r="241" spans="2:7" x14ac:dyDescent="0.3">
      <c r="B241" s="27" t="s">
        <v>234</v>
      </c>
      <c r="C241" s="28" t="s">
        <v>245</v>
      </c>
      <c r="D241" s="29">
        <v>68</v>
      </c>
      <c r="E241" s="29">
        <v>389</v>
      </c>
      <c r="F241" s="25">
        <f t="shared" si="8"/>
        <v>0.17480719794344474</v>
      </c>
      <c r="G241" s="26">
        <f t="shared" si="9"/>
        <v>0.27969151670951159</v>
      </c>
    </row>
    <row r="242" spans="2:7" x14ac:dyDescent="0.3">
      <c r="B242" s="27" t="s">
        <v>234</v>
      </c>
      <c r="C242" s="28" t="s">
        <v>253</v>
      </c>
      <c r="D242" s="29">
        <v>85</v>
      </c>
      <c r="E242" s="29">
        <v>402</v>
      </c>
      <c r="F242" s="25">
        <f t="shared" si="8"/>
        <v>0.21144278606965175</v>
      </c>
      <c r="G242" s="26">
        <f t="shared" si="9"/>
        <v>0.3383084577114428</v>
      </c>
    </row>
    <row r="243" spans="2:7" x14ac:dyDescent="0.3">
      <c r="B243" s="27" t="s">
        <v>234</v>
      </c>
      <c r="C243" s="28" t="s">
        <v>264</v>
      </c>
      <c r="D243" s="29">
        <v>33</v>
      </c>
      <c r="E243" s="29">
        <v>266</v>
      </c>
      <c r="F243" s="25">
        <f t="shared" si="8"/>
        <v>0.12406015037593984</v>
      </c>
      <c r="G243" s="26">
        <f t="shared" si="9"/>
        <v>0.19849624060150375</v>
      </c>
    </row>
    <row r="244" spans="2:7" x14ac:dyDescent="0.3">
      <c r="B244" s="27" t="s">
        <v>234</v>
      </c>
      <c r="C244" s="28" t="s">
        <v>257</v>
      </c>
      <c r="D244" s="29">
        <v>32</v>
      </c>
      <c r="E244" s="29">
        <v>189</v>
      </c>
      <c r="F244" s="25">
        <f t="shared" si="8"/>
        <v>0.1693121693121693</v>
      </c>
      <c r="G244" s="26">
        <f t="shared" si="9"/>
        <v>0.27089947089947092</v>
      </c>
    </row>
    <row r="245" spans="2:7" x14ac:dyDescent="0.3">
      <c r="B245" s="27" t="s">
        <v>234</v>
      </c>
      <c r="C245" s="28" t="s">
        <v>263</v>
      </c>
      <c r="D245" s="29">
        <v>15</v>
      </c>
      <c r="E245" s="29">
        <v>84</v>
      </c>
      <c r="F245" s="25">
        <f t="shared" si="8"/>
        <v>0.17857142857142858</v>
      </c>
      <c r="G245" s="26">
        <f t="shared" si="9"/>
        <v>0.28571428571428575</v>
      </c>
    </row>
    <row r="246" spans="2:7" x14ac:dyDescent="0.3">
      <c r="B246" s="27" t="s">
        <v>234</v>
      </c>
      <c r="C246" s="28" t="s">
        <v>260</v>
      </c>
      <c r="D246" s="29">
        <v>74</v>
      </c>
      <c r="E246" s="29">
        <v>394</v>
      </c>
      <c r="F246" s="25">
        <f t="shared" si="8"/>
        <v>0.18781725888324874</v>
      </c>
      <c r="G246" s="26">
        <f t="shared" si="9"/>
        <v>0.30050761421319799</v>
      </c>
    </row>
    <row r="247" spans="2:7" x14ac:dyDescent="0.3">
      <c r="B247" s="27" t="s">
        <v>234</v>
      </c>
      <c r="C247" s="28" t="s">
        <v>237</v>
      </c>
      <c r="D247" s="29">
        <v>121</v>
      </c>
      <c r="E247" s="29">
        <v>808</v>
      </c>
      <c r="F247" s="25">
        <f t="shared" si="8"/>
        <v>0.14975247524752475</v>
      </c>
      <c r="G247" s="26">
        <f t="shared" si="9"/>
        <v>0.23960396039603959</v>
      </c>
    </row>
    <row r="248" spans="2:7" x14ac:dyDescent="0.3">
      <c r="B248" s="27" t="s">
        <v>234</v>
      </c>
      <c r="C248" s="28" t="s">
        <v>267</v>
      </c>
      <c r="D248" s="29">
        <v>57</v>
      </c>
      <c r="E248" s="29">
        <v>372</v>
      </c>
      <c r="F248" s="25">
        <f t="shared" si="8"/>
        <v>0.15322580645161291</v>
      </c>
      <c r="G248" s="26">
        <f t="shared" si="9"/>
        <v>0.24516129032258066</v>
      </c>
    </row>
    <row r="249" spans="2:7" x14ac:dyDescent="0.3">
      <c r="B249" s="27" t="s">
        <v>234</v>
      </c>
      <c r="C249" s="28" t="s">
        <v>269</v>
      </c>
      <c r="D249" s="29">
        <v>42</v>
      </c>
      <c r="E249" s="29">
        <v>209</v>
      </c>
      <c r="F249" s="25">
        <f t="shared" si="8"/>
        <v>0.20095693779904306</v>
      </c>
      <c r="G249" s="26">
        <f t="shared" si="9"/>
        <v>0.32153110047846889</v>
      </c>
    </row>
    <row r="250" spans="2:7" x14ac:dyDescent="0.3">
      <c r="B250" s="27" t="s">
        <v>234</v>
      </c>
      <c r="C250" s="28" t="s">
        <v>261</v>
      </c>
      <c r="D250" s="29">
        <v>9</v>
      </c>
      <c r="E250" s="29">
        <v>74</v>
      </c>
      <c r="F250" s="25">
        <f t="shared" si="8"/>
        <v>0.12162162162162163</v>
      </c>
      <c r="G250" s="26">
        <f t="shared" si="9"/>
        <v>0.19459459459459461</v>
      </c>
    </row>
    <row r="251" spans="2:7" x14ac:dyDescent="0.3">
      <c r="B251" s="27" t="s">
        <v>234</v>
      </c>
      <c r="C251" s="28" t="s">
        <v>244</v>
      </c>
      <c r="D251" s="29">
        <v>20</v>
      </c>
      <c r="E251" s="29">
        <v>254</v>
      </c>
      <c r="F251" s="25">
        <f t="shared" si="8"/>
        <v>7.874015748031496E-2</v>
      </c>
      <c r="G251" s="26">
        <f t="shared" si="9"/>
        <v>0.12598425196850394</v>
      </c>
    </row>
    <row r="252" spans="2:7" x14ac:dyDescent="0.3">
      <c r="B252" s="30" t="s">
        <v>234</v>
      </c>
      <c r="C252" s="31" t="s">
        <v>271</v>
      </c>
      <c r="D252" s="32">
        <v>19</v>
      </c>
      <c r="E252" s="32">
        <v>37</v>
      </c>
      <c r="F252" s="25">
        <f t="shared" si="8"/>
        <v>0.51351351351351349</v>
      </c>
      <c r="G252" s="26">
        <f t="shared" si="9"/>
        <v>0.82162162162162167</v>
      </c>
    </row>
    <row r="253" spans="2:7" x14ac:dyDescent="0.3">
      <c r="B253" s="27" t="s">
        <v>234</v>
      </c>
      <c r="C253" s="28" t="s">
        <v>247</v>
      </c>
      <c r="D253" s="29">
        <v>70</v>
      </c>
      <c r="E253" s="29">
        <v>525</v>
      </c>
      <c r="F253" s="25">
        <f t="shared" si="8"/>
        <v>0.13333333333333333</v>
      </c>
      <c r="G253" s="26">
        <f t="shared" si="9"/>
        <v>0.21333333333333335</v>
      </c>
    </row>
    <row r="254" spans="2:7" x14ac:dyDescent="0.3">
      <c r="B254" s="27" t="s">
        <v>234</v>
      </c>
      <c r="C254" s="28" t="s">
        <v>238</v>
      </c>
      <c r="D254" s="29">
        <v>22</v>
      </c>
      <c r="E254" s="29">
        <v>109</v>
      </c>
      <c r="F254" s="25">
        <f t="shared" si="8"/>
        <v>0.20183486238532111</v>
      </c>
      <c r="G254" s="26">
        <f t="shared" si="9"/>
        <v>0.32293577981651378</v>
      </c>
    </row>
    <row r="255" spans="2:7" x14ac:dyDescent="0.3">
      <c r="B255" s="27" t="s">
        <v>234</v>
      </c>
      <c r="C255" s="28" t="s">
        <v>273</v>
      </c>
      <c r="D255" s="29">
        <v>24</v>
      </c>
      <c r="E255" s="29">
        <v>109</v>
      </c>
      <c r="F255" s="25">
        <f t="shared" si="8"/>
        <v>0.22018348623853212</v>
      </c>
      <c r="G255" s="26">
        <f t="shared" si="9"/>
        <v>0.3522935779816514</v>
      </c>
    </row>
    <row r="256" spans="2:7" x14ac:dyDescent="0.3">
      <c r="B256" s="27" t="s">
        <v>234</v>
      </c>
      <c r="C256" s="28" t="s">
        <v>266</v>
      </c>
      <c r="D256" s="29">
        <v>44</v>
      </c>
      <c r="E256" s="29">
        <v>527</v>
      </c>
      <c r="F256" s="25">
        <f t="shared" ref="F256:F319" si="10">SUM(D256/E256)</f>
        <v>8.3491461100569264E-2</v>
      </c>
      <c r="G256" s="26">
        <f t="shared" si="9"/>
        <v>0.13358633776091083</v>
      </c>
    </row>
    <row r="257" spans="2:7" x14ac:dyDescent="0.3">
      <c r="B257" s="27" t="s">
        <v>234</v>
      </c>
      <c r="C257" s="28" t="s">
        <v>241</v>
      </c>
      <c r="D257" s="29">
        <v>22</v>
      </c>
      <c r="E257" s="29">
        <v>185</v>
      </c>
      <c r="F257" s="25">
        <f t="shared" si="10"/>
        <v>0.11891891891891893</v>
      </c>
      <c r="G257" s="26">
        <f t="shared" si="9"/>
        <v>0.1902702702702703</v>
      </c>
    </row>
    <row r="258" spans="2:7" x14ac:dyDescent="0.3">
      <c r="B258" s="27" t="s">
        <v>234</v>
      </c>
      <c r="C258" s="28" t="s">
        <v>270</v>
      </c>
      <c r="D258" s="29">
        <v>5</v>
      </c>
      <c r="E258" s="29">
        <v>48</v>
      </c>
      <c r="F258" s="25">
        <f t="shared" si="10"/>
        <v>0.10416666666666667</v>
      </c>
      <c r="G258" s="26">
        <f t="shared" si="9"/>
        <v>0.16666666666666669</v>
      </c>
    </row>
    <row r="259" spans="2:7" x14ac:dyDescent="0.3">
      <c r="B259" s="27" t="s">
        <v>234</v>
      </c>
      <c r="C259" s="28" t="s">
        <v>262</v>
      </c>
      <c r="D259" s="29">
        <v>15</v>
      </c>
      <c r="E259" s="29">
        <v>177</v>
      </c>
      <c r="F259" s="25">
        <f t="shared" si="10"/>
        <v>8.4745762711864403E-2</v>
      </c>
      <c r="G259" s="26">
        <f t="shared" ref="G259:G322" si="11">SUM(F259*1.6)</f>
        <v>0.13559322033898305</v>
      </c>
    </row>
    <row r="260" spans="2:7" x14ac:dyDescent="0.3">
      <c r="B260" s="27" t="s">
        <v>234</v>
      </c>
      <c r="C260" s="28" t="s">
        <v>240</v>
      </c>
      <c r="D260" s="29">
        <v>36</v>
      </c>
      <c r="E260" s="29">
        <v>379</v>
      </c>
      <c r="F260" s="25">
        <f t="shared" si="10"/>
        <v>9.498680738786279E-2</v>
      </c>
      <c r="G260" s="26">
        <f t="shared" si="11"/>
        <v>0.15197889182058047</v>
      </c>
    </row>
    <row r="261" spans="2:7" x14ac:dyDescent="0.3">
      <c r="B261" s="27" t="s">
        <v>234</v>
      </c>
      <c r="C261" s="28" t="s">
        <v>243</v>
      </c>
      <c r="D261" s="29">
        <v>0</v>
      </c>
      <c r="E261" s="29">
        <v>63</v>
      </c>
      <c r="F261" s="25">
        <f t="shared" si="10"/>
        <v>0</v>
      </c>
      <c r="G261" s="26">
        <f t="shared" si="11"/>
        <v>0</v>
      </c>
    </row>
    <row r="262" spans="2:7" x14ac:dyDescent="0.3">
      <c r="B262" s="27" t="s">
        <v>234</v>
      </c>
      <c r="C262" s="28" t="s">
        <v>268</v>
      </c>
      <c r="D262" s="29">
        <v>11</v>
      </c>
      <c r="E262" s="29">
        <v>167</v>
      </c>
      <c r="F262" s="25">
        <f t="shared" si="10"/>
        <v>6.5868263473053898E-2</v>
      </c>
      <c r="G262" s="26">
        <f t="shared" si="11"/>
        <v>0.10538922155688624</v>
      </c>
    </row>
    <row r="263" spans="2:7" x14ac:dyDescent="0.3">
      <c r="B263" s="27" t="s">
        <v>234</v>
      </c>
      <c r="C263" s="28" t="s">
        <v>259</v>
      </c>
      <c r="D263" s="29">
        <v>12</v>
      </c>
      <c r="E263" s="29">
        <v>77</v>
      </c>
      <c r="F263" s="25">
        <f t="shared" si="10"/>
        <v>0.15584415584415584</v>
      </c>
      <c r="G263" s="26">
        <f t="shared" si="11"/>
        <v>0.24935064935064935</v>
      </c>
    </row>
    <row r="264" spans="2:7" x14ac:dyDescent="0.3">
      <c r="B264" s="27" t="s">
        <v>234</v>
      </c>
      <c r="C264" s="28" t="s">
        <v>250</v>
      </c>
      <c r="D264" s="29">
        <v>14</v>
      </c>
      <c r="E264" s="29">
        <v>131</v>
      </c>
      <c r="F264" s="25">
        <f t="shared" si="10"/>
        <v>0.10687022900763359</v>
      </c>
      <c r="G264" s="26">
        <f t="shared" si="11"/>
        <v>0.17099236641221374</v>
      </c>
    </row>
    <row r="265" spans="2:7" x14ac:dyDescent="0.3">
      <c r="B265" s="27" t="s">
        <v>234</v>
      </c>
      <c r="C265" s="28" t="s">
        <v>235</v>
      </c>
      <c r="D265" s="29">
        <v>1</v>
      </c>
      <c r="E265" s="29">
        <v>194</v>
      </c>
      <c r="F265" s="25">
        <f t="shared" si="10"/>
        <v>5.1546391752577319E-3</v>
      </c>
      <c r="G265" s="26">
        <f t="shared" si="11"/>
        <v>8.2474226804123713E-3</v>
      </c>
    </row>
    <row r="266" spans="2:7" x14ac:dyDescent="0.3">
      <c r="B266" s="30" t="s">
        <v>276</v>
      </c>
      <c r="C266" s="31" t="s">
        <v>283</v>
      </c>
      <c r="D266" s="32">
        <v>62</v>
      </c>
      <c r="E266" s="32">
        <v>128</v>
      </c>
      <c r="F266" s="25">
        <f t="shared" si="10"/>
        <v>0.484375</v>
      </c>
      <c r="G266" s="26">
        <f t="shared" si="11"/>
        <v>0.77500000000000002</v>
      </c>
    </row>
    <row r="267" spans="2:7" x14ac:dyDescent="0.3">
      <c r="B267" s="36" t="s">
        <v>276</v>
      </c>
      <c r="C267" s="37" t="s">
        <v>280</v>
      </c>
      <c r="D267" s="38">
        <v>61</v>
      </c>
      <c r="E267" s="38">
        <v>170</v>
      </c>
      <c r="F267" s="25">
        <f t="shared" si="10"/>
        <v>0.35882352941176471</v>
      </c>
      <c r="G267" s="26">
        <f t="shared" si="11"/>
        <v>0.57411764705882351</v>
      </c>
    </row>
    <row r="268" spans="2:7" x14ac:dyDescent="0.3">
      <c r="B268" s="36" t="s">
        <v>276</v>
      </c>
      <c r="C268" s="37" t="s">
        <v>279</v>
      </c>
      <c r="D268" s="38">
        <v>124</v>
      </c>
      <c r="E268" s="38">
        <v>347</v>
      </c>
      <c r="F268" s="25">
        <f t="shared" si="10"/>
        <v>0.35734870317002881</v>
      </c>
      <c r="G268" s="26">
        <f t="shared" si="11"/>
        <v>0.57175792507204615</v>
      </c>
    </row>
    <row r="269" spans="2:7" x14ac:dyDescent="0.3">
      <c r="B269" s="36" t="s">
        <v>276</v>
      </c>
      <c r="C269" s="37" t="s">
        <v>278</v>
      </c>
      <c r="D269" s="38">
        <v>104</v>
      </c>
      <c r="E269" s="38">
        <v>294</v>
      </c>
      <c r="F269" s="25">
        <f t="shared" si="10"/>
        <v>0.35374149659863946</v>
      </c>
      <c r="G269" s="26">
        <f t="shared" si="11"/>
        <v>0.56598639455782318</v>
      </c>
    </row>
    <row r="270" spans="2:7" x14ac:dyDescent="0.3">
      <c r="B270" s="36" t="s">
        <v>276</v>
      </c>
      <c r="C270" s="37" t="s">
        <v>285</v>
      </c>
      <c r="D270" s="38">
        <v>67</v>
      </c>
      <c r="E270" s="38">
        <v>182</v>
      </c>
      <c r="F270" s="25">
        <f t="shared" si="10"/>
        <v>0.36813186813186816</v>
      </c>
      <c r="G270" s="26">
        <f t="shared" si="11"/>
        <v>0.58901098901098903</v>
      </c>
    </row>
    <row r="271" spans="2:7" x14ac:dyDescent="0.3">
      <c r="B271" s="27" t="s">
        <v>276</v>
      </c>
      <c r="C271" s="28" t="s">
        <v>282</v>
      </c>
      <c r="D271" s="29">
        <v>69</v>
      </c>
      <c r="E271" s="29">
        <v>248</v>
      </c>
      <c r="F271" s="25">
        <f t="shared" si="10"/>
        <v>0.27822580645161288</v>
      </c>
      <c r="G271" s="26">
        <f t="shared" si="11"/>
        <v>0.44516129032258062</v>
      </c>
    </row>
    <row r="272" spans="2:7" x14ac:dyDescent="0.3">
      <c r="B272" s="27" t="s">
        <v>276</v>
      </c>
      <c r="C272" s="28" t="s">
        <v>277</v>
      </c>
      <c r="D272" s="29">
        <v>8</v>
      </c>
      <c r="E272" s="29">
        <v>81</v>
      </c>
      <c r="F272" s="25">
        <f t="shared" si="10"/>
        <v>9.8765432098765427E-2</v>
      </c>
      <c r="G272" s="26">
        <f t="shared" si="11"/>
        <v>0.15802469135802469</v>
      </c>
    </row>
    <row r="273" spans="2:7" x14ac:dyDescent="0.3">
      <c r="B273" s="27" t="s">
        <v>276</v>
      </c>
      <c r="C273" s="28" t="s">
        <v>284</v>
      </c>
      <c r="D273" s="29">
        <v>68</v>
      </c>
      <c r="E273" s="29">
        <v>259</v>
      </c>
      <c r="F273" s="25">
        <f t="shared" si="10"/>
        <v>0.26254826254826252</v>
      </c>
      <c r="G273" s="26">
        <f t="shared" si="11"/>
        <v>0.42007722007722004</v>
      </c>
    </row>
    <row r="274" spans="2:7" x14ac:dyDescent="0.3">
      <c r="B274" s="27" t="s">
        <v>276</v>
      </c>
      <c r="C274" s="28" t="s">
        <v>281</v>
      </c>
      <c r="D274" s="29">
        <v>112</v>
      </c>
      <c r="E274" s="29">
        <v>615</v>
      </c>
      <c r="F274" s="25">
        <f t="shared" si="10"/>
        <v>0.1821138211382114</v>
      </c>
      <c r="G274" s="26">
        <f t="shared" si="11"/>
        <v>0.29138211382113827</v>
      </c>
    </row>
    <row r="275" spans="2:7" x14ac:dyDescent="0.3">
      <c r="B275" s="36" t="s">
        <v>286</v>
      </c>
      <c r="C275" s="37" t="s">
        <v>287</v>
      </c>
      <c r="D275" s="38">
        <v>42</v>
      </c>
      <c r="E275" s="38">
        <v>107</v>
      </c>
      <c r="F275" s="25">
        <f t="shared" si="10"/>
        <v>0.3925233644859813</v>
      </c>
      <c r="G275" s="26">
        <f t="shared" si="11"/>
        <v>0.62803738317757007</v>
      </c>
    </row>
    <row r="276" spans="2:7" x14ac:dyDescent="0.3">
      <c r="B276" s="33" t="s">
        <v>288</v>
      </c>
      <c r="C276" s="34" t="s">
        <v>289</v>
      </c>
      <c r="D276" s="35">
        <v>19</v>
      </c>
      <c r="E276" s="35">
        <v>23</v>
      </c>
      <c r="F276" s="25">
        <f t="shared" si="10"/>
        <v>0.82608695652173914</v>
      </c>
      <c r="G276" s="26">
        <f t="shared" si="11"/>
        <v>1.3217391304347827</v>
      </c>
    </row>
    <row r="277" spans="2:7" x14ac:dyDescent="0.3">
      <c r="B277" s="30" t="s">
        <v>288</v>
      </c>
      <c r="C277" s="31" t="s">
        <v>291</v>
      </c>
      <c r="D277" s="32">
        <v>6</v>
      </c>
      <c r="E277" s="32">
        <v>10</v>
      </c>
      <c r="F277" s="25">
        <f t="shared" si="10"/>
        <v>0.6</v>
      </c>
      <c r="G277" s="26">
        <f t="shared" si="11"/>
        <v>0.96</v>
      </c>
    </row>
    <row r="278" spans="2:7" x14ac:dyDescent="0.3">
      <c r="B278" s="33" t="s">
        <v>288</v>
      </c>
      <c r="C278" s="34" t="s">
        <v>298</v>
      </c>
      <c r="D278" s="35">
        <v>25</v>
      </c>
      <c r="E278" s="35">
        <v>34</v>
      </c>
      <c r="F278" s="25">
        <f t="shared" si="10"/>
        <v>0.73529411764705888</v>
      </c>
      <c r="G278" s="26">
        <f t="shared" si="11"/>
        <v>1.1764705882352942</v>
      </c>
    </row>
    <row r="279" spans="2:7" x14ac:dyDescent="0.3">
      <c r="B279" s="36" t="s">
        <v>288</v>
      </c>
      <c r="C279" s="37" t="s">
        <v>290</v>
      </c>
      <c r="D279" s="38">
        <v>88</v>
      </c>
      <c r="E279" s="38">
        <v>274</v>
      </c>
      <c r="F279" s="25">
        <f t="shared" si="10"/>
        <v>0.32116788321167883</v>
      </c>
      <c r="G279" s="26">
        <f t="shared" si="11"/>
        <v>0.51386861313868615</v>
      </c>
    </row>
    <row r="280" spans="2:7" x14ac:dyDescent="0.3">
      <c r="B280" s="30" t="s">
        <v>288</v>
      </c>
      <c r="C280" s="31" t="s">
        <v>297</v>
      </c>
      <c r="D280" s="32">
        <v>18</v>
      </c>
      <c r="E280" s="32">
        <v>32</v>
      </c>
      <c r="F280" s="25">
        <f t="shared" si="10"/>
        <v>0.5625</v>
      </c>
      <c r="G280" s="26">
        <f t="shared" si="11"/>
        <v>0.9</v>
      </c>
    </row>
    <row r="281" spans="2:7" x14ac:dyDescent="0.3">
      <c r="B281" s="27" t="s">
        <v>288</v>
      </c>
      <c r="C281" s="28" t="s">
        <v>296</v>
      </c>
      <c r="D281" s="29">
        <v>64</v>
      </c>
      <c r="E281" s="29">
        <v>240</v>
      </c>
      <c r="F281" s="25">
        <f t="shared" si="10"/>
        <v>0.26666666666666666</v>
      </c>
      <c r="G281" s="26">
        <f t="shared" si="11"/>
        <v>0.42666666666666669</v>
      </c>
    </row>
    <row r="282" spans="2:7" x14ac:dyDescent="0.3">
      <c r="B282" s="27" t="s">
        <v>288</v>
      </c>
      <c r="C282" s="28" t="s">
        <v>294</v>
      </c>
      <c r="D282" s="29">
        <v>103</v>
      </c>
      <c r="E282" s="29">
        <v>469</v>
      </c>
      <c r="F282" s="25">
        <f t="shared" si="10"/>
        <v>0.21961620469083157</v>
      </c>
      <c r="G282" s="26">
        <f t="shared" si="11"/>
        <v>0.35138592750533054</v>
      </c>
    </row>
    <row r="283" spans="2:7" x14ac:dyDescent="0.3">
      <c r="B283" s="27" t="s">
        <v>288</v>
      </c>
      <c r="C283" s="28" t="s">
        <v>292</v>
      </c>
      <c r="D283" s="29">
        <v>165</v>
      </c>
      <c r="E283" s="29">
        <v>737</v>
      </c>
      <c r="F283" s="25">
        <f t="shared" si="10"/>
        <v>0.22388059701492538</v>
      </c>
      <c r="G283" s="26">
        <f t="shared" si="11"/>
        <v>0.35820895522388063</v>
      </c>
    </row>
    <row r="284" spans="2:7" x14ac:dyDescent="0.3">
      <c r="B284" s="27" t="s">
        <v>288</v>
      </c>
      <c r="C284" s="28" t="s">
        <v>72</v>
      </c>
      <c r="D284" s="29">
        <v>56</v>
      </c>
      <c r="E284" s="29">
        <v>218</v>
      </c>
      <c r="F284" s="25">
        <f t="shared" si="10"/>
        <v>0.25688073394495414</v>
      </c>
      <c r="G284" s="26">
        <f t="shared" si="11"/>
        <v>0.41100917431192663</v>
      </c>
    </row>
    <row r="285" spans="2:7" x14ac:dyDescent="0.3">
      <c r="B285" s="36" t="s">
        <v>288</v>
      </c>
      <c r="C285" s="37" t="s">
        <v>295</v>
      </c>
      <c r="D285" s="38">
        <v>6</v>
      </c>
      <c r="E285" s="38">
        <v>16</v>
      </c>
      <c r="F285" s="25">
        <f t="shared" si="10"/>
        <v>0.375</v>
      </c>
      <c r="G285" s="26">
        <f t="shared" si="11"/>
        <v>0.60000000000000009</v>
      </c>
    </row>
    <row r="286" spans="2:7" x14ac:dyDescent="0.3">
      <c r="B286" s="27" t="s">
        <v>288</v>
      </c>
      <c r="C286" s="28" t="s">
        <v>293</v>
      </c>
      <c r="D286" s="29">
        <v>11</v>
      </c>
      <c r="E286" s="29">
        <v>109</v>
      </c>
      <c r="F286" s="25">
        <f t="shared" si="10"/>
        <v>0.10091743119266056</v>
      </c>
      <c r="G286" s="26">
        <f t="shared" si="11"/>
        <v>0.16146788990825689</v>
      </c>
    </row>
    <row r="287" spans="2:7" x14ac:dyDescent="0.3">
      <c r="B287" s="27" t="s">
        <v>288</v>
      </c>
      <c r="C287" s="28" t="s">
        <v>299</v>
      </c>
      <c r="D287" s="29">
        <v>27</v>
      </c>
      <c r="E287" s="29">
        <v>311</v>
      </c>
      <c r="F287" s="25">
        <f t="shared" si="10"/>
        <v>8.6816720257234734E-2</v>
      </c>
      <c r="G287" s="26">
        <f t="shared" si="11"/>
        <v>0.13890675241157557</v>
      </c>
    </row>
    <row r="288" spans="2:7" x14ac:dyDescent="0.3">
      <c r="B288" s="33" t="s">
        <v>300</v>
      </c>
      <c r="C288" s="34" t="s">
        <v>308</v>
      </c>
      <c r="D288" s="35">
        <v>38</v>
      </c>
      <c r="E288" s="35">
        <v>46</v>
      </c>
      <c r="F288" s="25">
        <f t="shared" si="10"/>
        <v>0.82608695652173914</v>
      </c>
      <c r="G288" s="26">
        <f t="shared" si="11"/>
        <v>1.3217391304347827</v>
      </c>
    </row>
    <row r="289" spans="2:7" x14ac:dyDescent="0.3">
      <c r="B289" s="33" t="s">
        <v>300</v>
      </c>
      <c r="C289" s="34" t="s">
        <v>309</v>
      </c>
      <c r="D289" s="35">
        <v>28</v>
      </c>
      <c r="E289" s="35">
        <v>34</v>
      </c>
      <c r="F289" s="25">
        <f t="shared" si="10"/>
        <v>0.82352941176470584</v>
      </c>
      <c r="G289" s="26">
        <f t="shared" si="11"/>
        <v>1.3176470588235294</v>
      </c>
    </row>
    <row r="290" spans="2:7" x14ac:dyDescent="0.3">
      <c r="B290" s="33" t="s">
        <v>300</v>
      </c>
      <c r="C290" s="34" t="s">
        <v>307</v>
      </c>
      <c r="D290" s="35">
        <v>15</v>
      </c>
      <c r="E290" s="35">
        <v>23</v>
      </c>
      <c r="F290" s="25">
        <f t="shared" si="10"/>
        <v>0.65217391304347827</v>
      </c>
      <c r="G290" s="26">
        <f t="shared" si="11"/>
        <v>1.0434782608695652</v>
      </c>
    </row>
    <row r="291" spans="2:7" x14ac:dyDescent="0.3">
      <c r="B291" s="30" t="s">
        <v>300</v>
      </c>
      <c r="C291" s="31" t="s">
        <v>304</v>
      </c>
      <c r="D291" s="32">
        <v>37</v>
      </c>
      <c r="E291" s="32">
        <v>63</v>
      </c>
      <c r="F291" s="25">
        <f t="shared" si="10"/>
        <v>0.58730158730158732</v>
      </c>
      <c r="G291" s="26">
        <f t="shared" si="11"/>
        <v>0.93968253968253979</v>
      </c>
    </row>
    <row r="292" spans="2:7" x14ac:dyDescent="0.3">
      <c r="B292" s="30" t="s">
        <v>300</v>
      </c>
      <c r="C292" s="31" t="s">
        <v>306</v>
      </c>
      <c r="D292" s="32">
        <v>9</v>
      </c>
      <c r="E292" s="32">
        <v>15</v>
      </c>
      <c r="F292" s="25">
        <f t="shared" si="10"/>
        <v>0.6</v>
      </c>
      <c r="G292" s="26">
        <f t="shared" si="11"/>
        <v>0.96</v>
      </c>
    </row>
    <row r="293" spans="2:7" x14ac:dyDescent="0.3">
      <c r="B293" s="30" t="s">
        <v>300</v>
      </c>
      <c r="C293" s="31" t="s">
        <v>301</v>
      </c>
      <c r="D293" s="32">
        <v>28</v>
      </c>
      <c r="E293" s="32">
        <v>57</v>
      </c>
      <c r="F293" s="25">
        <f t="shared" si="10"/>
        <v>0.49122807017543857</v>
      </c>
      <c r="G293" s="26">
        <f t="shared" si="11"/>
        <v>0.78596491228070176</v>
      </c>
    </row>
    <row r="294" spans="2:7" x14ac:dyDescent="0.3">
      <c r="B294" s="30" t="s">
        <v>300</v>
      </c>
      <c r="C294" s="31" t="s">
        <v>302</v>
      </c>
      <c r="D294" s="32">
        <v>47</v>
      </c>
      <c r="E294" s="32">
        <v>95</v>
      </c>
      <c r="F294" s="25">
        <f t="shared" si="10"/>
        <v>0.49473684210526314</v>
      </c>
      <c r="G294" s="26">
        <f t="shared" si="11"/>
        <v>0.79157894736842105</v>
      </c>
    </row>
    <row r="295" spans="2:7" x14ac:dyDescent="0.3">
      <c r="B295" s="33" t="s">
        <v>300</v>
      </c>
      <c r="C295" s="34" t="s">
        <v>303</v>
      </c>
      <c r="D295" s="35">
        <v>31</v>
      </c>
      <c r="E295" s="35">
        <v>35</v>
      </c>
      <c r="F295" s="25">
        <f t="shared" si="10"/>
        <v>0.88571428571428568</v>
      </c>
      <c r="G295" s="26">
        <f t="shared" si="11"/>
        <v>1.4171428571428573</v>
      </c>
    </row>
    <row r="296" spans="2:7" x14ac:dyDescent="0.3">
      <c r="B296" s="30" t="s">
        <v>300</v>
      </c>
      <c r="C296" s="31" t="s">
        <v>305</v>
      </c>
      <c r="D296" s="32">
        <v>2</v>
      </c>
      <c r="E296" s="32">
        <v>5</v>
      </c>
      <c r="F296" s="25">
        <f t="shared" si="10"/>
        <v>0.4</v>
      </c>
      <c r="G296" s="26">
        <f t="shared" si="11"/>
        <v>0.64000000000000012</v>
      </c>
    </row>
    <row r="297" spans="2:7" x14ac:dyDescent="0.3">
      <c r="B297" s="33" t="s">
        <v>310</v>
      </c>
      <c r="C297" s="34" t="s">
        <v>316</v>
      </c>
      <c r="D297" s="35">
        <v>27</v>
      </c>
      <c r="E297" s="35">
        <v>34</v>
      </c>
      <c r="F297" s="25">
        <f t="shared" si="10"/>
        <v>0.79411764705882348</v>
      </c>
      <c r="G297" s="26">
        <f t="shared" si="11"/>
        <v>1.2705882352941176</v>
      </c>
    </row>
    <row r="298" spans="2:7" x14ac:dyDescent="0.3">
      <c r="B298" s="30" t="s">
        <v>310</v>
      </c>
      <c r="C298" s="31" t="s">
        <v>317</v>
      </c>
      <c r="D298" s="32">
        <v>16</v>
      </c>
      <c r="E298" s="32">
        <v>30</v>
      </c>
      <c r="F298" s="25">
        <f t="shared" si="10"/>
        <v>0.53333333333333333</v>
      </c>
      <c r="G298" s="26">
        <f t="shared" si="11"/>
        <v>0.85333333333333339</v>
      </c>
    </row>
    <row r="299" spans="2:7" x14ac:dyDescent="0.3">
      <c r="B299" s="30" t="s">
        <v>310</v>
      </c>
      <c r="C299" s="31" t="s">
        <v>313</v>
      </c>
      <c r="D299" s="32">
        <v>13</v>
      </c>
      <c r="E299" s="32">
        <v>26</v>
      </c>
      <c r="F299" s="25">
        <f t="shared" si="10"/>
        <v>0.5</v>
      </c>
      <c r="G299" s="26">
        <f t="shared" si="11"/>
        <v>0.8</v>
      </c>
    </row>
    <row r="300" spans="2:7" x14ac:dyDescent="0.3">
      <c r="B300" s="30" t="s">
        <v>310</v>
      </c>
      <c r="C300" s="31" t="s">
        <v>312</v>
      </c>
      <c r="D300" s="32">
        <v>22</v>
      </c>
      <c r="E300" s="32">
        <v>38</v>
      </c>
      <c r="F300" s="25">
        <f t="shared" si="10"/>
        <v>0.57894736842105265</v>
      </c>
      <c r="G300" s="26">
        <f t="shared" si="11"/>
        <v>0.92631578947368431</v>
      </c>
    </row>
    <row r="301" spans="2:7" x14ac:dyDescent="0.3">
      <c r="B301" s="27" t="s">
        <v>310</v>
      </c>
      <c r="C301" s="28" t="s">
        <v>314</v>
      </c>
      <c r="D301" s="29">
        <v>4</v>
      </c>
      <c r="E301" s="29">
        <v>29</v>
      </c>
      <c r="F301" s="25">
        <f t="shared" si="10"/>
        <v>0.13793103448275862</v>
      </c>
      <c r="G301" s="26">
        <f t="shared" si="11"/>
        <v>0.22068965517241379</v>
      </c>
    </row>
    <row r="302" spans="2:7" x14ac:dyDescent="0.3">
      <c r="B302" s="36" t="s">
        <v>310</v>
      </c>
      <c r="C302" s="37" t="s">
        <v>315</v>
      </c>
      <c r="D302" s="38">
        <v>25</v>
      </c>
      <c r="E302" s="38">
        <v>69</v>
      </c>
      <c r="F302" s="25">
        <f t="shared" si="10"/>
        <v>0.36231884057971014</v>
      </c>
      <c r="G302" s="26">
        <f t="shared" si="11"/>
        <v>0.57971014492753625</v>
      </c>
    </row>
    <row r="303" spans="2:7" x14ac:dyDescent="0.3">
      <c r="B303" s="30" t="s">
        <v>310</v>
      </c>
      <c r="C303" s="31" t="s">
        <v>311</v>
      </c>
      <c r="D303" s="32">
        <v>13</v>
      </c>
      <c r="E303" s="32">
        <v>25</v>
      </c>
      <c r="F303" s="25">
        <f t="shared" si="10"/>
        <v>0.52</v>
      </c>
      <c r="G303" s="26">
        <f t="shared" si="11"/>
        <v>0.83200000000000007</v>
      </c>
    </row>
    <row r="304" spans="2:7" x14ac:dyDescent="0.3">
      <c r="B304" s="27" t="s">
        <v>310</v>
      </c>
      <c r="C304" s="28" t="s">
        <v>318</v>
      </c>
      <c r="D304" s="29">
        <v>12</v>
      </c>
      <c r="E304" s="29">
        <v>71</v>
      </c>
      <c r="F304" s="25">
        <f t="shared" si="10"/>
        <v>0.16901408450704225</v>
      </c>
      <c r="G304" s="26">
        <f t="shared" si="11"/>
        <v>0.27042253521126763</v>
      </c>
    </row>
    <row r="305" spans="2:7" x14ac:dyDescent="0.3">
      <c r="B305" s="33" t="s">
        <v>319</v>
      </c>
      <c r="C305" s="34" t="s">
        <v>336</v>
      </c>
      <c r="D305" s="35">
        <v>133</v>
      </c>
      <c r="E305" s="35">
        <v>151</v>
      </c>
      <c r="F305" s="25">
        <f t="shared" si="10"/>
        <v>0.88079470198675491</v>
      </c>
      <c r="G305" s="26">
        <f t="shared" si="11"/>
        <v>1.409271523178808</v>
      </c>
    </row>
    <row r="306" spans="2:7" x14ac:dyDescent="0.3">
      <c r="B306" s="33" t="s">
        <v>319</v>
      </c>
      <c r="C306" s="34" t="s">
        <v>322</v>
      </c>
      <c r="D306" s="35">
        <v>144</v>
      </c>
      <c r="E306" s="35">
        <v>184</v>
      </c>
      <c r="F306" s="25">
        <f t="shared" si="10"/>
        <v>0.78260869565217395</v>
      </c>
      <c r="G306" s="26">
        <f t="shared" si="11"/>
        <v>1.2521739130434784</v>
      </c>
    </row>
    <row r="307" spans="2:7" x14ac:dyDescent="0.3">
      <c r="B307" s="33" t="s">
        <v>319</v>
      </c>
      <c r="C307" s="34" t="s">
        <v>329</v>
      </c>
      <c r="D307" s="35">
        <v>179</v>
      </c>
      <c r="E307" s="35">
        <v>218</v>
      </c>
      <c r="F307" s="25">
        <f t="shared" si="10"/>
        <v>0.82110091743119262</v>
      </c>
      <c r="G307" s="26">
        <f t="shared" si="11"/>
        <v>1.3137614678899083</v>
      </c>
    </row>
    <row r="308" spans="2:7" x14ac:dyDescent="0.3">
      <c r="B308" s="33" t="s">
        <v>319</v>
      </c>
      <c r="C308" s="34" t="s">
        <v>344</v>
      </c>
      <c r="D308" s="35">
        <v>73</v>
      </c>
      <c r="E308" s="35">
        <v>106</v>
      </c>
      <c r="F308" s="25">
        <f t="shared" si="10"/>
        <v>0.68867924528301883</v>
      </c>
      <c r="G308" s="26">
        <f t="shared" si="11"/>
        <v>1.1018867924528302</v>
      </c>
    </row>
    <row r="309" spans="2:7" x14ac:dyDescent="0.3">
      <c r="B309" s="33" t="s">
        <v>319</v>
      </c>
      <c r="C309" s="34" t="s">
        <v>333</v>
      </c>
      <c r="D309" s="35">
        <v>195</v>
      </c>
      <c r="E309" s="35">
        <v>253</v>
      </c>
      <c r="F309" s="25">
        <f t="shared" si="10"/>
        <v>0.77075098814229248</v>
      </c>
      <c r="G309" s="26">
        <f t="shared" si="11"/>
        <v>1.233201581027668</v>
      </c>
    </row>
    <row r="310" spans="2:7" x14ac:dyDescent="0.3">
      <c r="B310" s="36" t="s">
        <v>319</v>
      </c>
      <c r="C310" s="37" t="s">
        <v>342</v>
      </c>
      <c r="D310" s="38">
        <v>4</v>
      </c>
      <c r="E310" s="38">
        <v>13</v>
      </c>
      <c r="F310" s="25">
        <f t="shared" si="10"/>
        <v>0.30769230769230771</v>
      </c>
      <c r="G310" s="26">
        <f t="shared" si="11"/>
        <v>0.49230769230769234</v>
      </c>
    </row>
    <row r="311" spans="2:7" x14ac:dyDescent="0.3">
      <c r="B311" s="33" t="s">
        <v>319</v>
      </c>
      <c r="C311" s="34" t="s">
        <v>324</v>
      </c>
      <c r="D311" s="35">
        <v>136</v>
      </c>
      <c r="E311" s="35">
        <v>189</v>
      </c>
      <c r="F311" s="25">
        <f t="shared" si="10"/>
        <v>0.71957671957671954</v>
      </c>
      <c r="G311" s="26">
        <f t="shared" si="11"/>
        <v>1.1513227513227513</v>
      </c>
    </row>
    <row r="312" spans="2:7" x14ac:dyDescent="0.3">
      <c r="B312" s="33" t="s">
        <v>319</v>
      </c>
      <c r="C312" s="34" t="s">
        <v>320</v>
      </c>
      <c r="D312" s="35">
        <v>63</v>
      </c>
      <c r="E312" s="35">
        <v>88</v>
      </c>
      <c r="F312" s="25">
        <f t="shared" si="10"/>
        <v>0.71590909090909094</v>
      </c>
      <c r="G312" s="26">
        <f t="shared" si="11"/>
        <v>1.1454545454545455</v>
      </c>
    </row>
    <row r="313" spans="2:7" x14ac:dyDescent="0.3">
      <c r="B313" s="33" t="s">
        <v>319</v>
      </c>
      <c r="C313" s="34" t="s">
        <v>345</v>
      </c>
      <c r="D313" s="35">
        <v>110</v>
      </c>
      <c r="E313" s="35">
        <v>158</v>
      </c>
      <c r="F313" s="25">
        <f t="shared" si="10"/>
        <v>0.69620253164556967</v>
      </c>
      <c r="G313" s="26">
        <f t="shared" si="11"/>
        <v>1.1139240506329116</v>
      </c>
    </row>
    <row r="314" spans="2:7" x14ac:dyDescent="0.3">
      <c r="B314" s="33" t="s">
        <v>319</v>
      </c>
      <c r="C314" s="34" t="s">
        <v>332</v>
      </c>
      <c r="D314" s="35">
        <v>76</v>
      </c>
      <c r="E314" s="35">
        <v>113</v>
      </c>
      <c r="F314" s="25">
        <f t="shared" si="10"/>
        <v>0.67256637168141598</v>
      </c>
      <c r="G314" s="26">
        <f t="shared" si="11"/>
        <v>1.0761061946902657</v>
      </c>
    </row>
    <row r="315" spans="2:7" x14ac:dyDescent="0.3">
      <c r="B315" s="33" t="s">
        <v>319</v>
      </c>
      <c r="C315" s="34" t="s">
        <v>321</v>
      </c>
      <c r="D315" s="35">
        <v>88</v>
      </c>
      <c r="E315" s="35">
        <v>116</v>
      </c>
      <c r="F315" s="25">
        <f t="shared" si="10"/>
        <v>0.75862068965517238</v>
      </c>
      <c r="G315" s="26">
        <f t="shared" si="11"/>
        <v>1.2137931034482758</v>
      </c>
    </row>
    <row r="316" spans="2:7" x14ac:dyDescent="0.3">
      <c r="B316" s="33" t="s">
        <v>319</v>
      </c>
      <c r="C316" s="34" t="s">
        <v>341</v>
      </c>
      <c r="D316" s="35">
        <v>77</v>
      </c>
      <c r="E316" s="35">
        <v>124</v>
      </c>
      <c r="F316" s="25">
        <f t="shared" si="10"/>
        <v>0.62096774193548387</v>
      </c>
      <c r="G316" s="26">
        <f t="shared" si="11"/>
        <v>0.99354838709677429</v>
      </c>
    </row>
    <row r="317" spans="2:7" x14ac:dyDescent="0.3">
      <c r="B317" s="33" t="s">
        <v>319</v>
      </c>
      <c r="C317" s="34" t="s">
        <v>343</v>
      </c>
      <c r="D317" s="35">
        <v>44</v>
      </c>
      <c r="E317" s="35">
        <v>59</v>
      </c>
      <c r="F317" s="25">
        <f t="shared" si="10"/>
        <v>0.74576271186440679</v>
      </c>
      <c r="G317" s="26">
        <f t="shared" si="11"/>
        <v>1.1932203389830509</v>
      </c>
    </row>
    <row r="318" spans="2:7" x14ac:dyDescent="0.3">
      <c r="B318" s="33" t="s">
        <v>319</v>
      </c>
      <c r="C318" s="34" t="s">
        <v>326</v>
      </c>
      <c r="D318" s="35">
        <v>89</v>
      </c>
      <c r="E318" s="35">
        <v>140</v>
      </c>
      <c r="F318" s="25">
        <f t="shared" si="10"/>
        <v>0.63571428571428568</v>
      </c>
      <c r="G318" s="26">
        <f t="shared" si="11"/>
        <v>1.0171428571428571</v>
      </c>
    </row>
    <row r="319" spans="2:7" x14ac:dyDescent="0.3">
      <c r="B319" s="33" t="s">
        <v>319</v>
      </c>
      <c r="C319" s="34" t="s">
        <v>328</v>
      </c>
      <c r="D319" s="35">
        <v>110</v>
      </c>
      <c r="E319" s="35">
        <v>151</v>
      </c>
      <c r="F319" s="25">
        <f t="shared" si="10"/>
        <v>0.72847682119205293</v>
      </c>
      <c r="G319" s="26">
        <f t="shared" si="11"/>
        <v>1.1655629139072847</v>
      </c>
    </row>
    <row r="320" spans="2:7" x14ac:dyDescent="0.3">
      <c r="B320" s="33" t="s">
        <v>319</v>
      </c>
      <c r="C320" s="34" t="s">
        <v>334</v>
      </c>
      <c r="D320" s="35">
        <v>147</v>
      </c>
      <c r="E320" s="35">
        <v>222</v>
      </c>
      <c r="F320" s="25">
        <f t="shared" ref="F320:F381" si="12">SUM(D320/E320)</f>
        <v>0.66216216216216217</v>
      </c>
      <c r="G320" s="26">
        <f t="shared" si="11"/>
        <v>1.0594594594594595</v>
      </c>
    </row>
    <row r="321" spans="2:9" x14ac:dyDescent="0.3">
      <c r="B321" s="30" t="s">
        <v>319</v>
      </c>
      <c r="C321" s="31" t="s">
        <v>330</v>
      </c>
      <c r="D321" s="32">
        <v>62</v>
      </c>
      <c r="E321" s="32">
        <v>116</v>
      </c>
      <c r="F321" s="25">
        <f t="shared" si="12"/>
        <v>0.53448275862068961</v>
      </c>
      <c r="G321" s="26">
        <f t="shared" si="11"/>
        <v>0.85517241379310338</v>
      </c>
    </row>
    <row r="322" spans="2:9" x14ac:dyDescent="0.3">
      <c r="B322" s="30" t="s">
        <v>319</v>
      </c>
      <c r="C322" s="31" t="s">
        <v>338</v>
      </c>
      <c r="D322" s="32">
        <v>109</v>
      </c>
      <c r="E322" s="32">
        <v>196</v>
      </c>
      <c r="F322" s="25">
        <f t="shared" si="12"/>
        <v>0.55612244897959184</v>
      </c>
      <c r="G322" s="26">
        <f t="shared" si="11"/>
        <v>0.88979591836734695</v>
      </c>
    </row>
    <row r="323" spans="2:9" x14ac:dyDescent="0.3">
      <c r="B323" s="30" t="s">
        <v>319</v>
      </c>
      <c r="C323" s="31" t="s">
        <v>340</v>
      </c>
      <c r="D323" s="32">
        <v>26</v>
      </c>
      <c r="E323" s="32">
        <v>49</v>
      </c>
      <c r="F323" s="25">
        <f t="shared" si="12"/>
        <v>0.53061224489795922</v>
      </c>
      <c r="G323" s="26">
        <f t="shared" ref="G323:G384" si="13">SUM(F323*1.6)</f>
        <v>0.84897959183673477</v>
      </c>
    </row>
    <row r="324" spans="2:9" x14ac:dyDescent="0.3">
      <c r="B324" s="30" t="s">
        <v>319</v>
      </c>
      <c r="C324" s="31" t="s">
        <v>339</v>
      </c>
      <c r="D324" s="32">
        <v>54</v>
      </c>
      <c r="E324" s="32">
        <v>90</v>
      </c>
      <c r="F324" s="25">
        <f t="shared" si="12"/>
        <v>0.6</v>
      </c>
      <c r="G324" s="26">
        <f t="shared" si="13"/>
        <v>0.96</v>
      </c>
    </row>
    <row r="325" spans="2:9" x14ac:dyDescent="0.3">
      <c r="B325" s="30" t="s">
        <v>319</v>
      </c>
      <c r="C325" s="31" t="s">
        <v>335</v>
      </c>
      <c r="D325" s="32">
        <v>61</v>
      </c>
      <c r="E325" s="32">
        <v>119</v>
      </c>
      <c r="F325" s="25">
        <f t="shared" si="12"/>
        <v>0.51260504201680668</v>
      </c>
      <c r="G325" s="26">
        <f t="shared" si="13"/>
        <v>0.82016806722689073</v>
      </c>
    </row>
    <row r="326" spans="2:9" x14ac:dyDescent="0.3">
      <c r="B326" s="36" t="s">
        <v>319</v>
      </c>
      <c r="C326" s="37" t="s">
        <v>536</v>
      </c>
      <c r="D326" s="38">
        <v>35</v>
      </c>
      <c r="E326" s="38">
        <v>91</v>
      </c>
      <c r="F326" s="25">
        <f t="shared" si="12"/>
        <v>0.38461538461538464</v>
      </c>
      <c r="G326" s="26">
        <f t="shared" si="13"/>
        <v>0.61538461538461542</v>
      </c>
    </row>
    <row r="327" spans="2:9" x14ac:dyDescent="0.3">
      <c r="B327" s="36" t="s">
        <v>319</v>
      </c>
      <c r="C327" s="37" t="s">
        <v>331</v>
      </c>
      <c r="D327" s="38">
        <v>122</v>
      </c>
      <c r="E327" s="38">
        <v>316</v>
      </c>
      <c r="F327" s="25">
        <f t="shared" si="12"/>
        <v>0.38607594936708861</v>
      </c>
      <c r="G327" s="26">
        <f t="shared" si="13"/>
        <v>0.61772151898734184</v>
      </c>
    </row>
    <row r="328" spans="2:9" x14ac:dyDescent="0.3">
      <c r="B328" s="36" t="s">
        <v>319</v>
      </c>
      <c r="C328" s="37" t="s">
        <v>337</v>
      </c>
      <c r="D328" s="38">
        <v>95</v>
      </c>
      <c r="E328" s="38">
        <v>266</v>
      </c>
      <c r="F328" s="25">
        <f t="shared" si="12"/>
        <v>0.35714285714285715</v>
      </c>
      <c r="G328" s="26">
        <f t="shared" si="13"/>
        <v>0.57142857142857151</v>
      </c>
    </row>
    <row r="329" spans="2:9" x14ac:dyDescent="0.3">
      <c r="B329" s="27" t="s">
        <v>319</v>
      </c>
      <c r="C329" s="28" t="s">
        <v>325</v>
      </c>
      <c r="D329" s="29">
        <v>51</v>
      </c>
      <c r="E329" s="29">
        <v>188</v>
      </c>
      <c r="F329" s="25">
        <f t="shared" si="12"/>
        <v>0.27127659574468083</v>
      </c>
      <c r="G329" s="26">
        <f t="shared" si="13"/>
        <v>0.43404255319148932</v>
      </c>
    </row>
    <row r="330" spans="2:9" x14ac:dyDescent="0.3">
      <c r="B330" s="36" t="s">
        <v>319</v>
      </c>
      <c r="C330" s="37" t="s">
        <v>327</v>
      </c>
      <c r="D330" s="38">
        <v>171</v>
      </c>
      <c r="E330" s="38">
        <v>531</v>
      </c>
      <c r="F330" s="25">
        <f t="shared" si="12"/>
        <v>0.32203389830508472</v>
      </c>
      <c r="G330" s="26">
        <f t="shared" si="13"/>
        <v>0.51525423728813557</v>
      </c>
    </row>
    <row r="331" spans="2:9" x14ac:dyDescent="0.3">
      <c r="B331" s="36" t="s">
        <v>319</v>
      </c>
      <c r="C331" s="37" t="s">
        <v>323</v>
      </c>
      <c r="D331" s="38">
        <v>7</v>
      </c>
      <c r="E331" s="38">
        <v>19</v>
      </c>
      <c r="F331" s="25">
        <f t="shared" si="12"/>
        <v>0.36842105263157893</v>
      </c>
      <c r="G331" s="26">
        <f t="shared" si="13"/>
        <v>0.58947368421052626</v>
      </c>
    </row>
    <row r="332" spans="2:9" x14ac:dyDescent="0.3">
      <c r="B332" s="33" t="s">
        <v>346</v>
      </c>
      <c r="C332" s="34" t="s">
        <v>349</v>
      </c>
      <c r="D332" s="35">
        <v>332</v>
      </c>
      <c r="E332" s="35">
        <v>427</v>
      </c>
      <c r="F332" s="25">
        <f t="shared" si="12"/>
        <v>0.77751756440281028</v>
      </c>
      <c r="G332" s="26">
        <f t="shared" si="13"/>
        <v>1.2440281030444966</v>
      </c>
      <c r="H332" s="3"/>
      <c r="I332" s="3"/>
    </row>
    <row r="333" spans="2:9" x14ac:dyDescent="0.3">
      <c r="B333" s="33" t="s">
        <v>346</v>
      </c>
      <c r="C333" s="34" t="s">
        <v>353</v>
      </c>
      <c r="D333" s="35">
        <v>133</v>
      </c>
      <c r="E333" s="35">
        <v>174</v>
      </c>
      <c r="F333" s="25">
        <f t="shared" si="12"/>
        <v>0.76436781609195403</v>
      </c>
      <c r="G333" s="26">
        <f t="shared" si="13"/>
        <v>1.2229885057471266</v>
      </c>
    </row>
    <row r="334" spans="2:9" x14ac:dyDescent="0.3">
      <c r="B334" s="33" t="s">
        <v>346</v>
      </c>
      <c r="C334" s="34" t="s">
        <v>351</v>
      </c>
      <c r="D334" s="35">
        <v>144</v>
      </c>
      <c r="E334" s="35">
        <v>199</v>
      </c>
      <c r="F334" s="25">
        <f t="shared" si="12"/>
        <v>0.72361809045226133</v>
      </c>
      <c r="G334" s="26">
        <f t="shared" si="13"/>
        <v>1.1577889447236183</v>
      </c>
    </row>
    <row r="335" spans="2:9" x14ac:dyDescent="0.3">
      <c r="B335" s="33" t="s">
        <v>346</v>
      </c>
      <c r="C335" s="34" t="s">
        <v>355</v>
      </c>
      <c r="D335" s="35">
        <v>137</v>
      </c>
      <c r="E335" s="35">
        <v>212</v>
      </c>
      <c r="F335" s="25">
        <f t="shared" si="12"/>
        <v>0.64622641509433965</v>
      </c>
      <c r="G335" s="26">
        <f t="shared" si="13"/>
        <v>1.0339622641509434</v>
      </c>
    </row>
    <row r="336" spans="2:9" x14ac:dyDescent="0.3">
      <c r="B336" s="33" t="s">
        <v>346</v>
      </c>
      <c r="C336" s="34" t="s">
        <v>347</v>
      </c>
      <c r="D336" s="35">
        <v>184</v>
      </c>
      <c r="E336" s="35">
        <v>250</v>
      </c>
      <c r="F336" s="25">
        <f t="shared" si="12"/>
        <v>0.73599999999999999</v>
      </c>
      <c r="G336" s="26">
        <f t="shared" si="13"/>
        <v>1.1776</v>
      </c>
    </row>
    <row r="337" spans="2:7" x14ac:dyDescent="0.3">
      <c r="B337" s="33" t="s">
        <v>346</v>
      </c>
      <c r="C337" s="34" t="s">
        <v>354</v>
      </c>
      <c r="D337" s="35">
        <v>80</v>
      </c>
      <c r="E337" s="35">
        <v>111</v>
      </c>
      <c r="F337" s="25">
        <f t="shared" si="12"/>
        <v>0.72072072072072069</v>
      </c>
      <c r="G337" s="26">
        <f t="shared" si="13"/>
        <v>1.1531531531531531</v>
      </c>
    </row>
    <row r="338" spans="2:7" x14ac:dyDescent="0.3">
      <c r="B338" s="30" t="s">
        <v>346</v>
      </c>
      <c r="C338" s="31" t="s">
        <v>356</v>
      </c>
      <c r="D338" s="32">
        <v>31</v>
      </c>
      <c r="E338" s="32">
        <v>53</v>
      </c>
      <c r="F338" s="25">
        <f t="shared" si="12"/>
        <v>0.58490566037735847</v>
      </c>
      <c r="G338" s="26">
        <f t="shared" si="13"/>
        <v>0.9358490566037736</v>
      </c>
    </row>
    <row r="339" spans="2:7" x14ac:dyDescent="0.3">
      <c r="B339" s="30" t="s">
        <v>346</v>
      </c>
      <c r="C339" s="31" t="s">
        <v>350</v>
      </c>
      <c r="D339" s="32">
        <v>132</v>
      </c>
      <c r="E339" s="32">
        <v>220</v>
      </c>
      <c r="F339" s="25">
        <f t="shared" si="12"/>
        <v>0.6</v>
      </c>
      <c r="G339" s="26">
        <f t="shared" si="13"/>
        <v>0.96</v>
      </c>
    </row>
    <row r="340" spans="2:7" x14ac:dyDescent="0.3">
      <c r="B340" s="33" t="s">
        <v>346</v>
      </c>
      <c r="C340" s="34" t="s">
        <v>352</v>
      </c>
      <c r="D340" s="35">
        <v>85</v>
      </c>
      <c r="E340" s="35">
        <v>130</v>
      </c>
      <c r="F340" s="25">
        <f t="shared" si="12"/>
        <v>0.65384615384615385</v>
      </c>
      <c r="G340" s="26">
        <f t="shared" si="13"/>
        <v>1.0461538461538462</v>
      </c>
    </row>
    <row r="341" spans="2:7" x14ac:dyDescent="0.3">
      <c r="B341" s="30" t="s">
        <v>346</v>
      </c>
      <c r="C341" s="31" t="s">
        <v>348</v>
      </c>
      <c r="D341" s="32">
        <v>115</v>
      </c>
      <c r="E341" s="32">
        <v>208</v>
      </c>
      <c r="F341" s="25">
        <f t="shared" si="12"/>
        <v>0.55288461538461542</v>
      </c>
      <c r="G341" s="26">
        <f t="shared" si="13"/>
        <v>0.88461538461538469</v>
      </c>
    </row>
    <row r="342" spans="2:7" x14ac:dyDescent="0.3">
      <c r="B342" s="30" t="s">
        <v>357</v>
      </c>
      <c r="C342" s="31" t="s">
        <v>361</v>
      </c>
      <c r="D342" s="32">
        <v>10</v>
      </c>
      <c r="E342" s="32">
        <v>17</v>
      </c>
      <c r="F342" s="25">
        <f t="shared" si="12"/>
        <v>0.58823529411764708</v>
      </c>
      <c r="G342" s="26">
        <f t="shared" si="13"/>
        <v>0.94117647058823539</v>
      </c>
    </row>
    <row r="343" spans="2:7" x14ac:dyDescent="0.3">
      <c r="B343" s="30" t="s">
        <v>357</v>
      </c>
      <c r="C343" s="31" t="s">
        <v>396</v>
      </c>
      <c r="D343" s="32">
        <v>19</v>
      </c>
      <c r="E343" s="32">
        <v>38</v>
      </c>
      <c r="F343" s="25">
        <f t="shared" si="12"/>
        <v>0.5</v>
      </c>
      <c r="G343" s="26">
        <f t="shared" si="13"/>
        <v>0.8</v>
      </c>
    </row>
    <row r="344" spans="2:7" x14ac:dyDescent="0.3">
      <c r="B344" s="30" t="s">
        <v>357</v>
      </c>
      <c r="C344" s="31" t="s">
        <v>362</v>
      </c>
      <c r="D344" s="32">
        <v>200</v>
      </c>
      <c r="E344" s="32">
        <v>448</v>
      </c>
      <c r="F344" s="25">
        <f t="shared" si="12"/>
        <v>0.44642857142857145</v>
      </c>
      <c r="G344" s="26">
        <f t="shared" si="13"/>
        <v>0.71428571428571441</v>
      </c>
    </row>
    <row r="345" spans="2:7" x14ac:dyDescent="0.3">
      <c r="B345" s="30" t="s">
        <v>357</v>
      </c>
      <c r="C345" s="31" t="s">
        <v>376</v>
      </c>
      <c r="D345" s="32">
        <v>149</v>
      </c>
      <c r="E345" s="32">
        <v>363</v>
      </c>
      <c r="F345" s="25">
        <f t="shared" si="12"/>
        <v>0.41046831955922863</v>
      </c>
      <c r="G345" s="26">
        <f t="shared" si="13"/>
        <v>0.65674931129476588</v>
      </c>
    </row>
    <row r="346" spans="2:7" x14ac:dyDescent="0.3">
      <c r="B346" s="36" t="s">
        <v>357</v>
      </c>
      <c r="C346" s="37" t="s">
        <v>375</v>
      </c>
      <c r="D346" s="38">
        <v>138</v>
      </c>
      <c r="E346" s="38">
        <v>394</v>
      </c>
      <c r="F346" s="25">
        <f t="shared" si="12"/>
        <v>0.35025380710659898</v>
      </c>
      <c r="G346" s="26">
        <f t="shared" si="13"/>
        <v>0.56040609137055841</v>
      </c>
    </row>
    <row r="347" spans="2:7" x14ac:dyDescent="0.3">
      <c r="B347" s="36" t="s">
        <v>357</v>
      </c>
      <c r="C347" s="37" t="s">
        <v>364</v>
      </c>
      <c r="D347" s="38">
        <v>93</v>
      </c>
      <c r="E347" s="38">
        <v>273</v>
      </c>
      <c r="F347" s="25">
        <f t="shared" si="12"/>
        <v>0.34065934065934067</v>
      </c>
      <c r="G347" s="26">
        <f t="shared" si="13"/>
        <v>0.54505494505494512</v>
      </c>
    </row>
    <row r="348" spans="2:7" x14ac:dyDescent="0.3">
      <c r="B348" s="36" t="s">
        <v>357</v>
      </c>
      <c r="C348" s="37" t="s">
        <v>383</v>
      </c>
      <c r="D348" s="38">
        <v>166</v>
      </c>
      <c r="E348" s="38">
        <v>439</v>
      </c>
      <c r="F348" s="25">
        <f t="shared" si="12"/>
        <v>0.37813211845102507</v>
      </c>
      <c r="G348" s="26">
        <f t="shared" si="13"/>
        <v>0.60501138952164013</v>
      </c>
    </row>
    <row r="349" spans="2:7" x14ac:dyDescent="0.3">
      <c r="B349" s="27" t="s">
        <v>357</v>
      </c>
      <c r="C349" s="28" t="s">
        <v>374</v>
      </c>
      <c r="D349" s="29">
        <v>107</v>
      </c>
      <c r="E349" s="29">
        <v>385</v>
      </c>
      <c r="F349" s="25">
        <f t="shared" si="12"/>
        <v>0.2779220779220779</v>
      </c>
      <c r="G349" s="26">
        <f t="shared" si="13"/>
        <v>0.44467532467532467</v>
      </c>
    </row>
    <row r="350" spans="2:7" x14ac:dyDescent="0.3">
      <c r="B350" s="27" t="s">
        <v>357</v>
      </c>
      <c r="C350" s="28" t="s">
        <v>398</v>
      </c>
      <c r="D350" s="29">
        <v>47</v>
      </c>
      <c r="E350" s="29">
        <v>170</v>
      </c>
      <c r="F350" s="25">
        <f t="shared" si="12"/>
        <v>0.27647058823529413</v>
      </c>
      <c r="G350" s="26">
        <f t="shared" si="13"/>
        <v>0.44235294117647062</v>
      </c>
    </row>
    <row r="351" spans="2:7" x14ac:dyDescent="0.3">
      <c r="B351" s="27" t="s">
        <v>357</v>
      </c>
      <c r="C351" s="28" t="s">
        <v>390</v>
      </c>
      <c r="D351" s="29">
        <v>35</v>
      </c>
      <c r="E351" s="29">
        <v>170</v>
      </c>
      <c r="F351" s="25">
        <f t="shared" si="12"/>
        <v>0.20588235294117646</v>
      </c>
      <c r="G351" s="26">
        <f t="shared" si="13"/>
        <v>0.32941176470588235</v>
      </c>
    </row>
    <row r="352" spans="2:7" x14ac:dyDescent="0.3">
      <c r="B352" s="27" t="s">
        <v>357</v>
      </c>
      <c r="C352" s="28" t="s">
        <v>394</v>
      </c>
      <c r="D352" s="29">
        <v>127</v>
      </c>
      <c r="E352" s="29">
        <v>440</v>
      </c>
      <c r="F352" s="25">
        <f t="shared" si="12"/>
        <v>0.28863636363636364</v>
      </c>
      <c r="G352" s="26">
        <f t="shared" si="13"/>
        <v>0.46181818181818185</v>
      </c>
    </row>
    <row r="353" spans="2:7" x14ac:dyDescent="0.3">
      <c r="B353" s="27" t="s">
        <v>357</v>
      </c>
      <c r="C353" s="28" t="s">
        <v>401</v>
      </c>
      <c r="D353" s="29">
        <v>33</v>
      </c>
      <c r="E353" s="29">
        <v>129</v>
      </c>
      <c r="F353" s="25">
        <f t="shared" si="12"/>
        <v>0.2558139534883721</v>
      </c>
      <c r="G353" s="26">
        <f t="shared" si="13"/>
        <v>0.4093023255813954</v>
      </c>
    </row>
    <row r="354" spans="2:7" x14ac:dyDescent="0.3">
      <c r="B354" s="27" t="s">
        <v>357</v>
      </c>
      <c r="C354" s="28" t="s">
        <v>378</v>
      </c>
      <c r="D354" s="29">
        <v>109</v>
      </c>
      <c r="E354" s="29">
        <v>442</v>
      </c>
      <c r="F354" s="25">
        <f t="shared" si="12"/>
        <v>0.24660633484162897</v>
      </c>
      <c r="G354" s="26">
        <f t="shared" si="13"/>
        <v>0.39457013574660638</v>
      </c>
    </row>
    <row r="355" spans="2:7" x14ac:dyDescent="0.3">
      <c r="B355" s="27" t="s">
        <v>357</v>
      </c>
      <c r="C355" s="28" t="s">
        <v>391</v>
      </c>
      <c r="D355" s="29">
        <v>11</v>
      </c>
      <c r="E355" s="29">
        <v>39</v>
      </c>
      <c r="F355" s="25">
        <f t="shared" si="12"/>
        <v>0.28205128205128205</v>
      </c>
      <c r="G355" s="26">
        <f t="shared" si="13"/>
        <v>0.45128205128205129</v>
      </c>
    </row>
    <row r="356" spans="2:7" x14ac:dyDescent="0.3">
      <c r="B356" s="27" t="s">
        <v>357</v>
      </c>
      <c r="C356" s="28" t="s">
        <v>382</v>
      </c>
      <c r="D356" s="29">
        <v>21</v>
      </c>
      <c r="E356" s="29">
        <v>79</v>
      </c>
      <c r="F356" s="25">
        <f t="shared" si="12"/>
        <v>0.26582278481012656</v>
      </c>
      <c r="G356" s="26">
        <f t="shared" si="13"/>
        <v>0.42531645569620252</v>
      </c>
    </row>
    <row r="357" spans="2:7" x14ac:dyDescent="0.3">
      <c r="B357" s="27" t="s">
        <v>357</v>
      </c>
      <c r="C357" s="28" t="s">
        <v>379</v>
      </c>
      <c r="D357" s="29">
        <v>110</v>
      </c>
      <c r="E357" s="29">
        <v>395</v>
      </c>
      <c r="F357" s="25">
        <f t="shared" si="12"/>
        <v>0.27848101265822783</v>
      </c>
      <c r="G357" s="26">
        <f t="shared" si="13"/>
        <v>0.44556962025316454</v>
      </c>
    </row>
    <row r="358" spans="2:7" x14ac:dyDescent="0.3">
      <c r="B358" s="27" t="s">
        <v>357</v>
      </c>
      <c r="C358" s="28" t="s">
        <v>377</v>
      </c>
      <c r="D358" s="29">
        <v>93</v>
      </c>
      <c r="E358" s="29">
        <v>445</v>
      </c>
      <c r="F358" s="25">
        <f t="shared" si="12"/>
        <v>0.20898876404494382</v>
      </c>
      <c r="G358" s="26">
        <f t="shared" si="13"/>
        <v>0.33438202247191012</v>
      </c>
    </row>
    <row r="359" spans="2:7" x14ac:dyDescent="0.3">
      <c r="B359" s="27" t="s">
        <v>357</v>
      </c>
      <c r="C359" s="28" t="s">
        <v>400</v>
      </c>
      <c r="D359" s="29">
        <v>196</v>
      </c>
      <c r="E359" s="29">
        <v>814</v>
      </c>
      <c r="F359" s="25">
        <f t="shared" si="12"/>
        <v>0.24078624078624078</v>
      </c>
      <c r="G359" s="26">
        <f t="shared" si="13"/>
        <v>0.38525798525798527</v>
      </c>
    </row>
    <row r="360" spans="2:7" x14ac:dyDescent="0.3">
      <c r="B360" s="27" t="s">
        <v>357</v>
      </c>
      <c r="C360" s="28" t="s">
        <v>365</v>
      </c>
      <c r="D360" s="29">
        <v>74</v>
      </c>
      <c r="E360" s="29">
        <v>322</v>
      </c>
      <c r="F360" s="25">
        <f t="shared" si="12"/>
        <v>0.22981366459627328</v>
      </c>
      <c r="G360" s="26">
        <f t="shared" si="13"/>
        <v>0.36770186335403726</v>
      </c>
    </row>
    <row r="361" spans="2:7" x14ac:dyDescent="0.3">
      <c r="B361" s="27" t="s">
        <v>357</v>
      </c>
      <c r="C361" s="28" t="s">
        <v>373</v>
      </c>
      <c r="D361" s="29">
        <v>127</v>
      </c>
      <c r="E361" s="29">
        <v>544</v>
      </c>
      <c r="F361" s="25">
        <f t="shared" si="12"/>
        <v>0.23345588235294118</v>
      </c>
      <c r="G361" s="26">
        <f t="shared" si="13"/>
        <v>0.37352941176470589</v>
      </c>
    </row>
    <row r="362" spans="2:7" x14ac:dyDescent="0.3">
      <c r="B362" s="27" t="s">
        <v>357</v>
      </c>
      <c r="C362" s="28" t="s">
        <v>393</v>
      </c>
      <c r="D362" s="29">
        <v>28</v>
      </c>
      <c r="E362" s="29">
        <v>113</v>
      </c>
      <c r="F362" s="25">
        <f t="shared" si="12"/>
        <v>0.24778761061946902</v>
      </c>
      <c r="G362" s="26">
        <f t="shared" si="13"/>
        <v>0.39646017699115044</v>
      </c>
    </row>
    <row r="363" spans="2:7" x14ac:dyDescent="0.3">
      <c r="B363" s="27" t="s">
        <v>357</v>
      </c>
      <c r="C363" s="28" t="s">
        <v>392</v>
      </c>
      <c r="D363" s="29">
        <v>115</v>
      </c>
      <c r="E363" s="29">
        <v>459</v>
      </c>
      <c r="F363" s="25">
        <f t="shared" si="12"/>
        <v>0.25054466230936817</v>
      </c>
      <c r="G363" s="26">
        <f t="shared" si="13"/>
        <v>0.40087145969498911</v>
      </c>
    </row>
    <row r="364" spans="2:7" x14ac:dyDescent="0.3">
      <c r="B364" s="27" t="s">
        <v>357</v>
      </c>
      <c r="C364" s="28" t="s">
        <v>368</v>
      </c>
      <c r="D364" s="29">
        <v>100</v>
      </c>
      <c r="E364" s="29">
        <v>459</v>
      </c>
      <c r="F364" s="25">
        <f t="shared" si="12"/>
        <v>0.2178649237472767</v>
      </c>
      <c r="G364" s="26">
        <f t="shared" si="13"/>
        <v>0.34858387799564272</v>
      </c>
    </row>
    <row r="365" spans="2:7" x14ac:dyDescent="0.3">
      <c r="B365" s="27" t="s">
        <v>357</v>
      </c>
      <c r="C365" s="28" t="s">
        <v>386</v>
      </c>
      <c r="D365" s="29">
        <v>117</v>
      </c>
      <c r="E365" s="29">
        <v>651</v>
      </c>
      <c r="F365" s="25">
        <f t="shared" si="12"/>
        <v>0.17972350230414746</v>
      </c>
      <c r="G365" s="26">
        <f t="shared" si="13"/>
        <v>0.28755760368663597</v>
      </c>
    </row>
    <row r="366" spans="2:7" x14ac:dyDescent="0.3">
      <c r="B366" s="27" t="s">
        <v>357</v>
      </c>
      <c r="C366" s="28" t="s">
        <v>369</v>
      </c>
      <c r="D366" s="29">
        <v>62</v>
      </c>
      <c r="E366" s="29">
        <v>317</v>
      </c>
      <c r="F366" s="25">
        <f t="shared" si="12"/>
        <v>0.19558359621451105</v>
      </c>
      <c r="G366" s="26">
        <f t="shared" si="13"/>
        <v>0.31293375394321771</v>
      </c>
    </row>
    <row r="367" spans="2:7" x14ac:dyDescent="0.3">
      <c r="B367" s="27" t="s">
        <v>357</v>
      </c>
      <c r="C367" s="28" t="s">
        <v>360</v>
      </c>
      <c r="D367" s="29">
        <v>35</v>
      </c>
      <c r="E367" s="29">
        <v>189</v>
      </c>
      <c r="F367" s="25">
        <f t="shared" si="12"/>
        <v>0.18518518518518517</v>
      </c>
      <c r="G367" s="26">
        <f t="shared" si="13"/>
        <v>0.29629629629629628</v>
      </c>
    </row>
    <row r="368" spans="2:7" x14ac:dyDescent="0.3">
      <c r="B368" s="27" t="s">
        <v>357</v>
      </c>
      <c r="C368" s="28" t="s">
        <v>395</v>
      </c>
      <c r="D368" s="29">
        <v>123</v>
      </c>
      <c r="E368" s="29">
        <v>705</v>
      </c>
      <c r="F368" s="25">
        <f t="shared" si="12"/>
        <v>0.17446808510638298</v>
      </c>
      <c r="G368" s="26">
        <f t="shared" si="13"/>
        <v>0.2791489361702128</v>
      </c>
    </row>
    <row r="369" spans="2:7" x14ac:dyDescent="0.3">
      <c r="B369" s="27" t="s">
        <v>357</v>
      </c>
      <c r="C369" s="28" t="s">
        <v>389</v>
      </c>
      <c r="D369" s="29">
        <v>74</v>
      </c>
      <c r="E369" s="29">
        <v>393</v>
      </c>
      <c r="F369" s="25">
        <f t="shared" si="12"/>
        <v>0.18829516539440203</v>
      </c>
      <c r="G369" s="26">
        <f t="shared" si="13"/>
        <v>0.30127226463104329</v>
      </c>
    </row>
    <row r="370" spans="2:7" x14ac:dyDescent="0.3">
      <c r="B370" s="27" t="s">
        <v>357</v>
      </c>
      <c r="C370" s="28" t="s">
        <v>388</v>
      </c>
      <c r="D370" s="29">
        <v>80</v>
      </c>
      <c r="E370" s="29">
        <v>445</v>
      </c>
      <c r="F370" s="25">
        <f t="shared" si="12"/>
        <v>0.1797752808988764</v>
      </c>
      <c r="G370" s="26">
        <f t="shared" si="13"/>
        <v>0.28764044943820227</v>
      </c>
    </row>
    <row r="371" spans="2:7" x14ac:dyDescent="0.3">
      <c r="B371" s="27" t="s">
        <v>357</v>
      </c>
      <c r="C371" s="28" t="s">
        <v>399</v>
      </c>
      <c r="D371" s="29">
        <v>228</v>
      </c>
      <c r="E371" s="29">
        <v>1235</v>
      </c>
      <c r="F371" s="25">
        <f t="shared" si="12"/>
        <v>0.18461538461538463</v>
      </c>
      <c r="G371" s="26">
        <f t="shared" si="13"/>
        <v>0.29538461538461541</v>
      </c>
    </row>
    <row r="372" spans="2:7" x14ac:dyDescent="0.3">
      <c r="B372" s="27" t="s">
        <v>357</v>
      </c>
      <c r="C372" s="28" t="s">
        <v>372</v>
      </c>
      <c r="D372" s="29">
        <v>7</v>
      </c>
      <c r="E372" s="29">
        <v>38</v>
      </c>
      <c r="F372" s="25">
        <f t="shared" si="12"/>
        <v>0.18421052631578946</v>
      </c>
      <c r="G372" s="26">
        <f t="shared" si="13"/>
        <v>0.29473684210526313</v>
      </c>
    </row>
    <row r="373" spans="2:7" x14ac:dyDescent="0.3">
      <c r="B373" s="27" t="s">
        <v>357</v>
      </c>
      <c r="C373" s="28" t="s">
        <v>387</v>
      </c>
      <c r="D373" s="29">
        <v>65</v>
      </c>
      <c r="E373" s="29">
        <v>409</v>
      </c>
      <c r="F373" s="25">
        <f t="shared" si="12"/>
        <v>0.15892420537897312</v>
      </c>
      <c r="G373" s="26">
        <f t="shared" si="13"/>
        <v>0.25427872860635697</v>
      </c>
    </row>
    <row r="374" spans="2:7" x14ac:dyDescent="0.3">
      <c r="B374" s="27" t="s">
        <v>357</v>
      </c>
      <c r="C374" s="28" t="s">
        <v>397</v>
      </c>
      <c r="D374" s="29">
        <v>29</v>
      </c>
      <c r="E374" s="29">
        <v>264</v>
      </c>
      <c r="F374" s="25">
        <f t="shared" si="12"/>
        <v>0.10984848484848485</v>
      </c>
      <c r="G374" s="26">
        <f t="shared" si="13"/>
        <v>0.17575757575757578</v>
      </c>
    </row>
    <row r="375" spans="2:7" x14ac:dyDescent="0.3">
      <c r="B375" s="27" t="s">
        <v>357</v>
      </c>
      <c r="C375" s="28" t="s">
        <v>367</v>
      </c>
      <c r="D375" s="29">
        <v>93</v>
      </c>
      <c r="E375" s="29">
        <v>656</v>
      </c>
      <c r="F375" s="25">
        <f t="shared" si="12"/>
        <v>0.14176829268292682</v>
      </c>
      <c r="G375" s="26">
        <f t="shared" si="13"/>
        <v>0.22682926829268291</v>
      </c>
    </row>
    <row r="376" spans="2:7" x14ac:dyDescent="0.3">
      <c r="B376" s="27" t="s">
        <v>357</v>
      </c>
      <c r="C376" s="28" t="s">
        <v>381</v>
      </c>
      <c r="D376" s="29">
        <v>191</v>
      </c>
      <c r="E376" s="29">
        <v>1453</v>
      </c>
      <c r="F376" s="25">
        <f t="shared" si="12"/>
        <v>0.13145216792842396</v>
      </c>
      <c r="G376" s="26">
        <f t="shared" si="13"/>
        <v>0.21032346868547835</v>
      </c>
    </row>
    <row r="377" spans="2:7" x14ac:dyDescent="0.3">
      <c r="B377" s="27" t="s">
        <v>357</v>
      </c>
      <c r="C377" s="28" t="s">
        <v>384</v>
      </c>
      <c r="D377" s="29">
        <v>15</v>
      </c>
      <c r="E377" s="29">
        <v>164</v>
      </c>
      <c r="F377" s="25">
        <f t="shared" si="12"/>
        <v>9.1463414634146339E-2</v>
      </c>
      <c r="G377" s="26">
        <f t="shared" si="13"/>
        <v>0.14634146341463414</v>
      </c>
    </row>
    <row r="378" spans="2:7" x14ac:dyDescent="0.3">
      <c r="B378" s="27" t="s">
        <v>357</v>
      </c>
      <c r="C378" s="28" t="s">
        <v>385</v>
      </c>
      <c r="D378" s="29">
        <v>97</v>
      </c>
      <c r="E378" s="29">
        <v>810</v>
      </c>
      <c r="F378" s="25">
        <f t="shared" si="12"/>
        <v>0.11975308641975309</v>
      </c>
      <c r="G378" s="26">
        <f t="shared" si="13"/>
        <v>0.19160493827160496</v>
      </c>
    </row>
    <row r="379" spans="2:7" x14ac:dyDescent="0.3">
      <c r="B379" s="27" t="s">
        <v>357</v>
      </c>
      <c r="C379" s="28" t="s">
        <v>359</v>
      </c>
      <c r="D379" s="29">
        <v>7</v>
      </c>
      <c r="E379" s="29">
        <v>82</v>
      </c>
      <c r="F379" s="25">
        <f t="shared" si="12"/>
        <v>8.5365853658536592E-2</v>
      </c>
      <c r="G379" s="26">
        <f t="shared" si="13"/>
        <v>0.13658536585365855</v>
      </c>
    </row>
    <row r="380" spans="2:7" x14ac:dyDescent="0.3">
      <c r="B380" s="27" t="s">
        <v>357</v>
      </c>
      <c r="C380" s="28" t="s">
        <v>363</v>
      </c>
      <c r="D380" s="29">
        <v>30</v>
      </c>
      <c r="E380" s="29">
        <v>328</v>
      </c>
      <c r="F380" s="25">
        <f t="shared" si="12"/>
        <v>9.1463414634146339E-2</v>
      </c>
      <c r="G380" s="26">
        <f t="shared" si="13"/>
        <v>0.14634146341463414</v>
      </c>
    </row>
    <row r="381" spans="2:7" x14ac:dyDescent="0.3">
      <c r="B381" s="27" t="s">
        <v>357</v>
      </c>
      <c r="C381" s="28" t="s">
        <v>366</v>
      </c>
      <c r="D381" s="29">
        <v>111</v>
      </c>
      <c r="E381" s="29">
        <v>1110</v>
      </c>
      <c r="F381" s="25">
        <f t="shared" si="12"/>
        <v>0.1</v>
      </c>
      <c r="G381" s="26">
        <f t="shared" si="13"/>
        <v>0.16000000000000003</v>
      </c>
    </row>
    <row r="382" spans="2:7" x14ac:dyDescent="0.3">
      <c r="B382" s="27" t="s">
        <v>357</v>
      </c>
      <c r="C382" s="28" t="s">
        <v>380</v>
      </c>
      <c r="D382" s="29">
        <v>43</v>
      </c>
      <c r="E382" s="29">
        <v>429</v>
      </c>
      <c r="F382" s="25">
        <f t="shared" ref="F382:F438" si="14">SUM(D382/E382)</f>
        <v>0.10023310023310024</v>
      </c>
      <c r="G382" s="26">
        <f t="shared" si="13"/>
        <v>0.16037296037296039</v>
      </c>
    </row>
    <row r="383" spans="2:7" x14ac:dyDescent="0.3">
      <c r="B383" s="27" t="s">
        <v>357</v>
      </c>
      <c r="C383" s="28" t="s">
        <v>370</v>
      </c>
      <c r="D383" s="29">
        <v>40</v>
      </c>
      <c r="E383" s="29">
        <v>417</v>
      </c>
      <c r="F383" s="25">
        <f t="shared" si="14"/>
        <v>9.5923261390887291E-2</v>
      </c>
      <c r="G383" s="26">
        <f t="shared" si="13"/>
        <v>0.15347721822541968</v>
      </c>
    </row>
    <row r="384" spans="2:7" x14ac:dyDescent="0.3">
      <c r="B384" s="27" t="s">
        <v>357</v>
      </c>
      <c r="C384" s="28" t="s">
        <v>371</v>
      </c>
      <c r="D384" s="29">
        <v>15</v>
      </c>
      <c r="E384" s="29">
        <v>231</v>
      </c>
      <c r="F384" s="25">
        <f t="shared" si="14"/>
        <v>6.4935064935064929E-2</v>
      </c>
      <c r="G384" s="26">
        <f t="shared" si="13"/>
        <v>0.10389610389610389</v>
      </c>
    </row>
    <row r="385" spans="2:7" x14ac:dyDescent="0.3">
      <c r="B385" s="27" t="s">
        <v>357</v>
      </c>
      <c r="C385" s="28" t="s">
        <v>358</v>
      </c>
      <c r="D385" s="29">
        <v>13</v>
      </c>
      <c r="E385" s="29">
        <v>233</v>
      </c>
      <c r="F385" s="25">
        <f t="shared" si="14"/>
        <v>5.5793991416309016E-2</v>
      </c>
      <c r="G385" s="26">
        <f t="shared" ref="G385:G441" si="15">SUM(F385*1.6)</f>
        <v>8.9270386266094431E-2</v>
      </c>
    </row>
    <row r="386" spans="2:7" x14ac:dyDescent="0.3">
      <c r="B386" s="27" t="s">
        <v>402</v>
      </c>
      <c r="C386" s="28" t="s">
        <v>403</v>
      </c>
      <c r="D386" s="29">
        <v>99</v>
      </c>
      <c r="E386" s="29">
        <v>405</v>
      </c>
      <c r="F386" s="25">
        <f t="shared" si="14"/>
        <v>0.24444444444444444</v>
      </c>
      <c r="G386" s="26">
        <f t="shared" si="15"/>
        <v>0.39111111111111113</v>
      </c>
    </row>
    <row r="387" spans="2:7" x14ac:dyDescent="0.3">
      <c r="B387" s="36" t="s">
        <v>404</v>
      </c>
      <c r="C387" s="37" t="s">
        <v>405</v>
      </c>
      <c r="D387" s="38">
        <v>79</v>
      </c>
      <c r="E387" s="38">
        <v>206</v>
      </c>
      <c r="F387" s="25">
        <f t="shared" si="14"/>
        <v>0.38349514563106796</v>
      </c>
      <c r="G387" s="26">
        <f t="shared" si="15"/>
        <v>0.61359223300970878</v>
      </c>
    </row>
    <row r="388" spans="2:7" x14ac:dyDescent="0.3">
      <c r="B388" s="27" t="s">
        <v>406</v>
      </c>
      <c r="C388" s="28" t="s">
        <v>408</v>
      </c>
      <c r="D388" s="29">
        <v>115</v>
      </c>
      <c r="E388" s="29">
        <v>392</v>
      </c>
      <c r="F388" s="25">
        <f t="shared" si="14"/>
        <v>0.29336734693877553</v>
      </c>
      <c r="G388" s="26">
        <f t="shared" si="15"/>
        <v>0.46938775510204089</v>
      </c>
    </row>
    <row r="389" spans="2:7" x14ac:dyDescent="0.3">
      <c r="B389" s="27" t="s">
        <v>406</v>
      </c>
      <c r="C389" s="28" t="s">
        <v>409</v>
      </c>
      <c r="D389" s="29">
        <v>47</v>
      </c>
      <c r="E389" s="29">
        <v>263</v>
      </c>
      <c r="F389" s="25">
        <f t="shared" si="14"/>
        <v>0.17870722433460076</v>
      </c>
      <c r="G389" s="26">
        <f t="shared" si="15"/>
        <v>0.28593155893536121</v>
      </c>
    </row>
    <row r="390" spans="2:7" x14ac:dyDescent="0.3">
      <c r="B390" s="27" t="s">
        <v>406</v>
      </c>
      <c r="C390" s="28" t="s">
        <v>407</v>
      </c>
      <c r="D390" s="29">
        <v>2</v>
      </c>
      <c r="E390" s="29">
        <v>45</v>
      </c>
      <c r="F390" s="25">
        <f t="shared" si="14"/>
        <v>4.4444444444444446E-2</v>
      </c>
      <c r="G390" s="26">
        <f t="shared" si="15"/>
        <v>7.1111111111111111E-2</v>
      </c>
    </row>
    <row r="391" spans="2:7" x14ac:dyDescent="0.3">
      <c r="B391" s="36" t="s">
        <v>410</v>
      </c>
      <c r="C391" s="37" t="s">
        <v>420</v>
      </c>
      <c r="D391" s="38">
        <v>34</v>
      </c>
      <c r="E391" s="38">
        <v>93</v>
      </c>
      <c r="F391" s="25">
        <f t="shared" si="14"/>
        <v>0.36559139784946237</v>
      </c>
      <c r="G391" s="26">
        <f t="shared" si="15"/>
        <v>0.5849462365591398</v>
      </c>
    </row>
    <row r="392" spans="2:7" x14ac:dyDescent="0.3">
      <c r="B392" s="36" t="s">
        <v>410</v>
      </c>
      <c r="C392" s="37" t="s">
        <v>421</v>
      </c>
      <c r="D392" s="38">
        <v>87</v>
      </c>
      <c r="E392" s="38">
        <v>230</v>
      </c>
      <c r="F392" s="25">
        <f t="shared" si="14"/>
        <v>0.37826086956521737</v>
      </c>
      <c r="G392" s="26">
        <f t="shared" si="15"/>
        <v>0.60521739130434782</v>
      </c>
    </row>
    <row r="393" spans="2:7" x14ac:dyDescent="0.3">
      <c r="B393" s="36" t="s">
        <v>410</v>
      </c>
      <c r="C393" s="37" t="s">
        <v>417</v>
      </c>
      <c r="D393" s="38">
        <v>13</v>
      </c>
      <c r="E393" s="38">
        <v>43</v>
      </c>
      <c r="F393" s="25">
        <f t="shared" si="14"/>
        <v>0.30232558139534882</v>
      </c>
      <c r="G393" s="26">
        <f t="shared" si="15"/>
        <v>0.48372093023255813</v>
      </c>
    </row>
    <row r="394" spans="2:7" x14ac:dyDescent="0.3">
      <c r="B394" s="27" t="s">
        <v>410</v>
      </c>
      <c r="C394" s="28" t="s">
        <v>411</v>
      </c>
      <c r="D394" s="29">
        <v>33</v>
      </c>
      <c r="E394" s="29">
        <v>163</v>
      </c>
      <c r="F394" s="25">
        <f t="shared" si="14"/>
        <v>0.20245398773006135</v>
      </c>
      <c r="G394" s="26">
        <f t="shared" si="15"/>
        <v>0.32392638036809818</v>
      </c>
    </row>
    <row r="395" spans="2:7" x14ac:dyDescent="0.3">
      <c r="B395" s="27" t="s">
        <v>410</v>
      </c>
      <c r="C395" s="28" t="s">
        <v>416</v>
      </c>
      <c r="D395" s="29">
        <v>26</v>
      </c>
      <c r="E395" s="29">
        <v>89</v>
      </c>
      <c r="F395" s="25">
        <f t="shared" si="14"/>
        <v>0.29213483146067415</v>
      </c>
      <c r="G395" s="26">
        <f t="shared" si="15"/>
        <v>0.46741573033707867</v>
      </c>
    </row>
    <row r="396" spans="2:7" x14ac:dyDescent="0.3">
      <c r="B396" s="27" t="s">
        <v>410</v>
      </c>
      <c r="C396" s="28" t="s">
        <v>419</v>
      </c>
      <c r="D396" s="29">
        <v>30</v>
      </c>
      <c r="E396" s="29">
        <v>110</v>
      </c>
      <c r="F396" s="25">
        <f t="shared" si="14"/>
        <v>0.27272727272727271</v>
      </c>
      <c r="G396" s="26">
        <f t="shared" si="15"/>
        <v>0.43636363636363634</v>
      </c>
    </row>
    <row r="397" spans="2:7" x14ac:dyDescent="0.3">
      <c r="B397" s="27" t="s">
        <v>410</v>
      </c>
      <c r="C397" s="28" t="s">
        <v>413</v>
      </c>
      <c r="D397" s="29">
        <v>41</v>
      </c>
      <c r="E397" s="29">
        <v>216</v>
      </c>
      <c r="F397" s="25">
        <f t="shared" si="14"/>
        <v>0.18981481481481483</v>
      </c>
      <c r="G397" s="26">
        <f t="shared" si="15"/>
        <v>0.30370370370370375</v>
      </c>
    </row>
    <row r="398" spans="2:7" x14ac:dyDescent="0.3">
      <c r="B398" s="27" t="s">
        <v>410</v>
      </c>
      <c r="C398" s="28" t="s">
        <v>418</v>
      </c>
      <c r="D398" s="29">
        <v>16</v>
      </c>
      <c r="E398" s="29">
        <v>73</v>
      </c>
      <c r="F398" s="25">
        <f t="shared" si="14"/>
        <v>0.21917808219178081</v>
      </c>
      <c r="G398" s="26">
        <f t="shared" si="15"/>
        <v>0.35068493150684932</v>
      </c>
    </row>
    <row r="399" spans="2:7" x14ac:dyDescent="0.3">
      <c r="B399" s="27" t="s">
        <v>410</v>
      </c>
      <c r="C399" s="28" t="s">
        <v>414</v>
      </c>
      <c r="D399" s="29">
        <v>107</v>
      </c>
      <c r="E399" s="29">
        <v>679</v>
      </c>
      <c r="F399" s="25">
        <f t="shared" si="14"/>
        <v>0.15758468335787923</v>
      </c>
      <c r="G399" s="26">
        <f t="shared" si="15"/>
        <v>0.25213549337260677</v>
      </c>
    </row>
    <row r="400" spans="2:7" x14ac:dyDescent="0.3">
      <c r="B400" s="27" t="s">
        <v>410</v>
      </c>
      <c r="C400" s="28" t="s">
        <v>412</v>
      </c>
      <c r="D400" s="29">
        <v>27</v>
      </c>
      <c r="E400" s="29">
        <v>226</v>
      </c>
      <c r="F400" s="25">
        <f t="shared" si="14"/>
        <v>0.11946902654867257</v>
      </c>
      <c r="G400" s="26">
        <f t="shared" si="15"/>
        <v>0.19115044247787613</v>
      </c>
    </row>
    <row r="401" spans="2:9" x14ac:dyDescent="0.3">
      <c r="B401" s="27" t="s">
        <v>410</v>
      </c>
      <c r="C401" s="28" t="s">
        <v>415</v>
      </c>
      <c r="D401" s="29">
        <v>4</v>
      </c>
      <c r="E401" s="29">
        <v>61</v>
      </c>
      <c r="F401" s="25">
        <f t="shared" si="14"/>
        <v>6.5573770491803282E-2</v>
      </c>
      <c r="G401" s="26">
        <f t="shared" si="15"/>
        <v>0.10491803278688526</v>
      </c>
    </row>
    <row r="402" spans="2:9" x14ac:dyDescent="0.3">
      <c r="B402" s="33" t="s">
        <v>422</v>
      </c>
      <c r="C402" s="34" t="s">
        <v>426</v>
      </c>
      <c r="D402" s="35">
        <v>211</v>
      </c>
      <c r="E402" s="35">
        <v>294</v>
      </c>
      <c r="F402" s="25">
        <f t="shared" si="14"/>
        <v>0.71768707482993199</v>
      </c>
      <c r="G402" s="26">
        <f t="shared" si="15"/>
        <v>1.1482993197278912</v>
      </c>
      <c r="H402" s="3"/>
      <c r="I402" s="3"/>
    </row>
    <row r="403" spans="2:9" x14ac:dyDescent="0.3">
      <c r="B403" s="33" t="s">
        <v>422</v>
      </c>
      <c r="C403" s="34" t="s">
        <v>432</v>
      </c>
      <c r="D403" s="35">
        <v>81</v>
      </c>
      <c r="E403" s="35">
        <v>131</v>
      </c>
      <c r="F403" s="25">
        <f t="shared" si="14"/>
        <v>0.61832061068702293</v>
      </c>
      <c r="G403" s="26">
        <f t="shared" si="15"/>
        <v>0.98931297709923671</v>
      </c>
    </row>
    <row r="404" spans="2:9" x14ac:dyDescent="0.3">
      <c r="B404" s="30" t="s">
        <v>422</v>
      </c>
      <c r="C404" s="31" t="s">
        <v>429</v>
      </c>
      <c r="D404" s="32">
        <v>72</v>
      </c>
      <c r="E404" s="32">
        <v>129</v>
      </c>
      <c r="F404" s="25">
        <f t="shared" si="14"/>
        <v>0.55813953488372092</v>
      </c>
      <c r="G404" s="26">
        <f t="shared" si="15"/>
        <v>0.89302325581395348</v>
      </c>
    </row>
    <row r="405" spans="2:9" x14ac:dyDescent="0.3">
      <c r="B405" s="30" t="s">
        <v>422</v>
      </c>
      <c r="C405" s="31" t="s">
        <v>425</v>
      </c>
      <c r="D405" s="32">
        <v>84</v>
      </c>
      <c r="E405" s="32">
        <v>169</v>
      </c>
      <c r="F405" s="25">
        <f t="shared" si="14"/>
        <v>0.49704142011834318</v>
      </c>
      <c r="G405" s="26">
        <f t="shared" si="15"/>
        <v>0.79526627218934909</v>
      </c>
    </row>
    <row r="406" spans="2:9" x14ac:dyDescent="0.3">
      <c r="B406" s="30" t="s">
        <v>422</v>
      </c>
      <c r="C406" s="31" t="s">
        <v>424</v>
      </c>
      <c r="D406" s="32">
        <v>99</v>
      </c>
      <c r="E406" s="32">
        <v>178</v>
      </c>
      <c r="F406" s="25">
        <f t="shared" si="14"/>
        <v>0.5561797752808989</v>
      </c>
      <c r="G406" s="26">
        <f t="shared" si="15"/>
        <v>0.88988764044943824</v>
      </c>
    </row>
    <row r="407" spans="2:9" x14ac:dyDescent="0.3">
      <c r="B407" s="30" t="s">
        <v>422</v>
      </c>
      <c r="C407" s="31" t="s">
        <v>434</v>
      </c>
      <c r="D407" s="32">
        <v>55</v>
      </c>
      <c r="E407" s="32">
        <v>95</v>
      </c>
      <c r="F407" s="25">
        <f t="shared" si="14"/>
        <v>0.57894736842105265</v>
      </c>
      <c r="G407" s="26">
        <f t="shared" si="15"/>
        <v>0.92631578947368431</v>
      </c>
    </row>
    <row r="408" spans="2:9" x14ac:dyDescent="0.3">
      <c r="B408" s="33" t="s">
        <v>422</v>
      </c>
      <c r="C408" s="34" t="s">
        <v>430</v>
      </c>
      <c r="D408" s="35">
        <v>31</v>
      </c>
      <c r="E408" s="35">
        <v>48</v>
      </c>
      <c r="F408" s="25">
        <f t="shared" si="14"/>
        <v>0.64583333333333337</v>
      </c>
      <c r="G408" s="26">
        <f t="shared" si="15"/>
        <v>1.0333333333333334</v>
      </c>
    </row>
    <row r="409" spans="2:9" x14ac:dyDescent="0.3">
      <c r="B409" s="30" t="s">
        <v>422</v>
      </c>
      <c r="C409" s="31" t="s">
        <v>433</v>
      </c>
      <c r="D409" s="32">
        <v>99</v>
      </c>
      <c r="E409" s="32">
        <v>190</v>
      </c>
      <c r="F409" s="25">
        <f t="shared" si="14"/>
        <v>0.52105263157894732</v>
      </c>
      <c r="G409" s="26">
        <f t="shared" si="15"/>
        <v>0.83368421052631581</v>
      </c>
    </row>
    <row r="410" spans="2:9" x14ac:dyDescent="0.3">
      <c r="B410" s="30" t="s">
        <v>422</v>
      </c>
      <c r="C410" s="31" t="s">
        <v>423</v>
      </c>
      <c r="D410" s="32">
        <v>33</v>
      </c>
      <c r="E410" s="32">
        <v>74</v>
      </c>
      <c r="F410" s="25">
        <f t="shared" si="14"/>
        <v>0.44594594594594594</v>
      </c>
      <c r="G410" s="26">
        <f t="shared" si="15"/>
        <v>0.71351351351351355</v>
      </c>
    </row>
    <row r="411" spans="2:9" x14ac:dyDescent="0.3">
      <c r="B411" s="36" t="s">
        <v>422</v>
      </c>
      <c r="C411" s="37" t="s">
        <v>427</v>
      </c>
      <c r="D411" s="38">
        <v>14</v>
      </c>
      <c r="E411" s="38">
        <v>45</v>
      </c>
      <c r="F411" s="25">
        <f t="shared" si="14"/>
        <v>0.31111111111111112</v>
      </c>
      <c r="G411" s="26">
        <f t="shared" si="15"/>
        <v>0.49777777777777782</v>
      </c>
    </row>
    <row r="412" spans="2:9" x14ac:dyDescent="0.3">
      <c r="B412" s="36" t="s">
        <v>422</v>
      </c>
      <c r="C412" s="37" t="s">
        <v>428</v>
      </c>
      <c r="D412" s="38">
        <v>137</v>
      </c>
      <c r="E412" s="38">
        <v>398</v>
      </c>
      <c r="F412" s="25">
        <f t="shared" si="14"/>
        <v>0.34422110552763818</v>
      </c>
      <c r="G412" s="26">
        <f t="shared" si="15"/>
        <v>0.55075376884422111</v>
      </c>
    </row>
    <row r="413" spans="2:9" x14ac:dyDescent="0.3">
      <c r="B413" s="36" t="s">
        <v>422</v>
      </c>
      <c r="C413" s="37" t="s">
        <v>431</v>
      </c>
      <c r="D413" s="38">
        <v>96</v>
      </c>
      <c r="E413" s="38">
        <v>318</v>
      </c>
      <c r="F413" s="25">
        <f t="shared" si="14"/>
        <v>0.30188679245283018</v>
      </c>
      <c r="G413" s="26">
        <f t="shared" si="15"/>
        <v>0.48301886792452831</v>
      </c>
    </row>
    <row r="414" spans="2:9" x14ac:dyDescent="0.3">
      <c r="B414" s="36" t="s">
        <v>435</v>
      </c>
      <c r="C414" s="37" t="s">
        <v>436</v>
      </c>
      <c r="D414" s="38">
        <v>32</v>
      </c>
      <c r="E414" s="38">
        <v>105</v>
      </c>
      <c r="F414" s="25">
        <f t="shared" si="14"/>
        <v>0.30476190476190479</v>
      </c>
      <c r="G414" s="26">
        <f t="shared" si="15"/>
        <v>0.48761904761904767</v>
      </c>
    </row>
    <row r="415" spans="2:9" x14ac:dyDescent="0.3">
      <c r="B415" s="27" t="s">
        <v>435</v>
      </c>
      <c r="C415" s="28" t="s">
        <v>438</v>
      </c>
      <c r="D415" s="29">
        <v>52</v>
      </c>
      <c r="E415" s="29">
        <v>192</v>
      </c>
      <c r="F415" s="25">
        <f t="shared" si="14"/>
        <v>0.27083333333333331</v>
      </c>
      <c r="G415" s="26">
        <f t="shared" si="15"/>
        <v>0.43333333333333335</v>
      </c>
    </row>
    <row r="416" spans="2:9" x14ac:dyDescent="0.3">
      <c r="B416" s="36" t="s">
        <v>435</v>
      </c>
      <c r="C416" s="37" t="s">
        <v>437</v>
      </c>
      <c r="D416" s="38">
        <v>58</v>
      </c>
      <c r="E416" s="38">
        <v>149</v>
      </c>
      <c r="F416" s="25">
        <f t="shared" si="14"/>
        <v>0.38926174496644295</v>
      </c>
      <c r="G416" s="26">
        <f t="shared" si="15"/>
        <v>0.62281879194630874</v>
      </c>
    </row>
    <row r="417" spans="2:9" x14ac:dyDescent="0.3">
      <c r="B417" s="33" t="s">
        <v>439</v>
      </c>
      <c r="C417" s="34" t="s">
        <v>440</v>
      </c>
      <c r="D417" s="35">
        <v>143</v>
      </c>
      <c r="E417" s="35">
        <v>220</v>
      </c>
      <c r="F417" s="25">
        <f t="shared" si="14"/>
        <v>0.65</v>
      </c>
      <c r="G417" s="26">
        <f t="shared" si="15"/>
        <v>1.04</v>
      </c>
    </row>
    <row r="418" spans="2:9" x14ac:dyDescent="0.3">
      <c r="B418" s="27" t="s">
        <v>441</v>
      </c>
      <c r="C418" s="28" t="s">
        <v>445</v>
      </c>
      <c r="D418" s="29">
        <v>5</v>
      </c>
      <c r="E418" s="29">
        <v>27</v>
      </c>
      <c r="F418" s="25">
        <f t="shared" si="14"/>
        <v>0.18518518518518517</v>
      </c>
      <c r="G418" s="26">
        <f t="shared" si="15"/>
        <v>0.29629629629629628</v>
      </c>
    </row>
    <row r="419" spans="2:9" x14ac:dyDescent="0.3">
      <c r="B419" s="27" t="s">
        <v>441</v>
      </c>
      <c r="C419" s="28" t="s">
        <v>442</v>
      </c>
      <c r="D419" s="29">
        <v>46</v>
      </c>
      <c r="E419" s="29">
        <v>274</v>
      </c>
      <c r="F419" s="25">
        <f t="shared" si="14"/>
        <v>0.16788321167883211</v>
      </c>
      <c r="G419" s="26">
        <f t="shared" si="15"/>
        <v>0.2686131386861314</v>
      </c>
    </row>
    <row r="420" spans="2:9" x14ac:dyDescent="0.3">
      <c r="B420" s="27" t="s">
        <v>441</v>
      </c>
      <c r="C420" s="28" t="s">
        <v>443</v>
      </c>
      <c r="D420" s="29">
        <v>40</v>
      </c>
      <c r="E420" s="29">
        <v>293</v>
      </c>
      <c r="F420" s="25">
        <f t="shared" si="14"/>
        <v>0.13651877133105803</v>
      </c>
      <c r="G420" s="26">
        <f t="shared" si="15"/>
        <v>0.21843003412969286</v>
      </c>
    </row>
    <row r="421" spans="2:9" x14ac:dyDescent="0.3">
      <c r="B421" s="27" t="s">
        <v>441</v>
      </c>
      <c r="C421" s="28" t="s">
        <v>444</v>
      </c>
      <c r="D421" s="29">
        <v>46</v>
      </c>
      <c r="E421" s="29">
        <v>399</v>
      </c>
      <c r="F421" s="25">
        <f t="shared" si="14"/>
        <v>0.11528822055137844</v>
      </c>
      <c r="G421" s="26">
        <f t="shared" si="15"/>
        <v>0.18446115288220552</v>
      </c>
    </row>
    <row r="422" spans="2:9" x14ac:dyDescent="0.3">
      <c r="B422" s="27" t="s">
        <v>441</v>
      </c>
      <c r="C422" s="28" t="s">
        <v>446</v>
      </c>
      <c r="D422" s="29">
        <v>28</v>
      </c>
      <c r="E422" s="29">
        <v>311</v>
      </c>
      <c r="F422" s="25">
        <f t="shared" si="14"/>
        <v>9.0032154340836015E-2</v>
      </c>
      <c r="G422" s="26">
        <f t="shared" si="15"/>
        <v>0.14405144694533764</v>
      </c>
    </row>
    <row r="423" spans="2:9" x14ac:dyDescent="0.3">
      <c r="B423" s="27" t="s">
        <v>447</v>
      </c>
      <c r="C423" s="28" t="s">
        <v>452</v>
      </c>
      <c r="D423" s="29">
        <v>0</v>
      </c>
      <c r="E423" s="29">
        <v>10</v>
      </c>
      <c r="F423" s="25">
        <f t="shared" si="14"/>
        <v>0</v>
      </c>
      <c r="G423" s="26">
        <f t="shared" si="15"/>
        <v>0</v>
      </c>
      <c r="H423" s="3"/>
      <c r="I423" s="3"/>
    </row>
    <row r="424" spans="2:9" x14ac:dyDescent="0.3">
      <c r="B424" s="33" t="s">
        <v>447</v>
      </c>
      <c r="C424" s="34" t="s">
        <v>449</v>
      </c>
      <c r="D424" s="35">
        <v>12</v>
      </c>
      <c r="E424" s="35">
        <v>19</v>
      </c>
      <c r="F424" s="25">
        <f t="shared" si="14"/>
        <v>0.63157894736842102</v>
      </c>
      <c r="G424" s="26">
        <f t="shared" si="15"/>
        <v>1.0105263157894737</v>
      </c>
    </row>
    <row r="425" spans="2:9" x14ac:dyDescent="0.3">
      <c r="B425" s="30" t="s">
        <v>447</v>
      </c>
      <c r="C425" s="31" t="s">
        <v>451</v>
      </c>
      <c r="D425" s="32">
        <v>14</v>
      </c>
      <c r="E425" s="32">
        <v>23</v>
      </c>
      <c r="F425" s="25">
        <f t="shared" si="14"/>
        <v>0.60869565217391308</v>
      </c>
      <c r="G425" s="26">
        <f t="shared" si="15"/>
        <v>0.97391304347826102</v>
      </c>
    </row>
    <row r="426" spans="2:9" x14ac:dyDescent="0.3">
      <c r="B426" s="33" t="s">
        <v>447</v>
      </c>
      <c r="C426" s="34" t="s">
        <v>454</v>
      </c>
      <c r="D426" s="35">
        <v>8</v>
      </c>
      <c r="E426" s="35">
        <v>12</v>
      </c>
      <c r="F426" s="25">
        <f t="shared" si="14"/>
        <v>0.66666666666666663</v>
      </c>
      <c r="G426" s="26">
        <f t="shared" si="15"/>
        <v>1.0666666666666667</v>
      </c>
    </row>
    <row r="427" spans="2:9" x14ac:dyDescent="0.3">
      <c r="B427" s="27" t="s">
        <v>447</v>
      </c>
      <c r="C427" s="28" t="s">
        <v>450</v>
      </c>
      <c r="D427" s="29">
        <v>3</v>
      </c>
      <c r="E427" s="29">
        <v>29</v>
      </c>
      <c r="F427" s="25">
        <f t="shared" si="14"/>
        <v>0.10344827586206896</v>
      </c>
      <c r="G427" s="26">
        <f t="shared" si="15"/>
        <v>0.16551724137931034</v>
      </c>
    </row>
    <row r="428" spans="2:9" x14ac:dyDescent="0.3">
      <c r="B428" s="27" t="s">
        <v>447</v>
      </c>
      <c r="C428" s="28" t="s">
        <v>453</v>
      </c>
      <c r="D428" s="29">
        <v>16</v>
      </c>
      <c r="E428" s="29">
        <v>78</v>
      </c>
      <c r="F428" s="25">
        <f t="shared" si="14"/>
        <v>0.20512820512820512</v>
      </c>
      <c r="G428" s="26">
        <f t="shared" si="15"/>
        <v>0.3282051282051282</v>
      </c>
    </row>
    <row r="429" spans="2:9" x14ac:dyDescent="0.3">
      <c r="B429" s="33" t="s">
        <v>447</v>
      </c>
      <c r="C429" s="34" t="s">
        <v>448</v>
      </c>
      <c r="D429" s="35">
        <v>12</v>
      </c>
      <c r="E429" s="35">
        <v>12</v>
      </c>
      <c r="F429" s="25">
        <f t="shared" si="14"/>
        <v>1</v>
      </c>
      <c r="G429" s="26">
        <f t="shared" si="15"/>
        <v>1.6</v>
      </c>
    </row>
    <row r="430" spans="2:9" x14ac:dyDescent="0.3">
      <c r="B430" s="33" t="s">
        <v>455</v>
      </c>
      <c r="C430" s="34" t="s">
        <v>457</v>
      </c>
      <c r="D430" s="35">
        <v>111</v>
      </c>
      <c r="E430" s="35">
        <v>139</v>
      </c>
      <c r="F430" s="25">
        <f t="shared" si="14"/>
        <v>0.79856115107913672</v>
      </c>
      <c r="G430" s="26">
        <f t="shared" si="15"/>
        <v>1.2776978417266189</v>
      </c>
    </row>
    <row r="431" spans="2:9" x14ac:dyDescent="0.3">
      <c r="B431" s="33" t="s">
        <v>455</v>
      </c>
      <c r="C431" s="34" t="s">
        <v>458</v>
      </c>
      <c r="D431" s="35">
        <v>39</v>
      </c>
      <c r="E431" s="35">
        <v>59</v>
      </c>
      <c r="F431" s="25">
        <f t="shared" si="14"/>
        <v>0.66101694915254239</v>
      </c>
      <c r="G431" s="26">
        <f t="shared" si="15"/>
        <v>1.0576271186440678</v>
      </c>
    </row>
    <row r="432" spans="2:9" x14ac:dyDescent="0.3">
      <c r="B432" s="33" t="s">
        <v>455</v>
      </c>
      <c r="C432" s="34" t="s">
        <v>461</v>
      </c>
      <c r="D432" s="35">
        <v>10</v>
      </c>
      <c r="E432" s="35">
        <v>16</v>
      </c>
      <c r="F432" s="25">
        <f t="shared" si="14"/>
        <v>0.625</v>
      </c>
      <c r="G432" s="26">
        <f t="shared" si="15"/>
        <v>1</v>
      </c>
    </row>
    <row r="433" spans="2:9" x14ac:dyDescent="0.3">
      <c r="B433" s="30" t="s">
        <v>455</v>
      </c>
      <c r="C433" s="31" t="s">
        <v>460</v>
      </c>
      <c r="D433" s="32">
        <v>120</v>
      </c>
      <c r="E433" s="32">
        <v>205</v>
      </c>
      <c r="F433" s="25">
        <f t="shared" si="14"/>
        <v>0.58536585365853655</v>
      </c>
      <c r="G433" s="26">
        <f t="shared" si="15"/>
        <v>0.93658536585365848</v>
      </c>
    </row>
    <row r="434" spans="2:9" x14ac:dyDescent="0.3">
      <c r="B434" s="30" t="s">
        <v>455</v>
      </c>
      <c r="C434" s="31" t="s">
        <v>459</v>
      </c>
      <c r="D434" s="32">
        <v>64</v>
      </c>
      <c r="E434" s="32">
        <v>131</v>
      </c>
      <c r="F434" s="25">
        <f t="shared" si="14"/>
        <v>0.48854961832061067</v>
      </c>
      <c r="G434" s="26">
        <f t="shared" si="15"/>
        <v>0.78167938931297709</v>
      </c>
    </row>
    <row r="435" spans="2:9" x14ac:dyDescent="0.3">
      <c r="B435" s="27" t="s">
        <v>455</v>
      </c>
      <c r="C435" s="28" t="s">
        <v>462</v>
      </c>
      <c r="D435" s="29">
        <v>3</v>
      </c>
      <c r="E435" s="29">
        <v>14</v>
      </c>
      <c r="F435" s="25">
        <f t="shared" si="14"/>
        <v>0.21428571428571427</v>
      </c>
      <c r="G435" s="26">
        <f t="shared" si="15"/>
        <v>0.34285714285714286</v>
      </c>
    </row>
    <row r="436" spans="2:9" x14ac:dyDescent="0.3">
      <c r="B436" s="27" t="s">
        <v>455</v>
      </c>
      <c r="C436" s="28" t="s">
        <v>456</v>
      </c>
      <c r="D436" s="29">
        <v>4</v>
      </c>
      <c r="E436" s="29">
        <v>25</v>
      </c>
      <c r="F436" s="25">
        <f t="shared" si="14"/>
        <v>0.16</v>
      </c>
      <c r="G436" s="26">
        <f t="shared" si="15"/>
        <v>0.25600000000000001</v>
      </c>
    </row>
    <row r="437" spans="2:9" x14ac:dyDescent="0.3">
      <c r="B437" s="27" t="s">
        <v>463</v>
      </c>
      <c r="C437" s="28" t="s">
        <v>465</v>
      </c>
      <c r="D437" s="29">
        <v>11</v>
      </c>
      <c r="E437" s="29">
        <v>198</v>
      </c>
      <c r="F437" s="25">
        <f t="shared" si="14"/>
        <v>5.5555555555555552E-2</v>
      </c>
      <c r="G437" s="26">
        <f t="shared" si="15"/>
        <v>8.8888888888888892E-2</v>
      </c>
    </row>
    <row r="438" spans="2:9" x14ac:dyDescent="0.3">
      <c r="B438" s="27" t="s">
        <v>463</v>
      </c>
      <c r="C438" s="28" t="s">
        <v>464</v>
      </c>
      <c r="D438" s="29">
        <v>13</v>
      </c>
      <c r="E438" s="29">
        <v>211</v>
      </c>
      <c r="F438" s="25">
        <f t="shared" si="14"/>
        <v>6.1611374407582936E-2</v>
      </c>
      <c r="G438" s="26">
        <f t="shared" si="15"/>
        <v>9.8578199052132706E-2</v>
      </c>
    </row>
    <row r="439" spans="2:9" x14ac:dyDescent="0.3">
      <c r="B439" s="27" t="s">
        <v>466</v>
      </c>
      <c r="C439" s="28" t="s">
        <v>468</v>
      </c>
      <c r="D439" s="29">
        <v>28</v>
      </c>
      <c r="E439" s="29">
        <v>288</v>
      </c>
      <c r="F439" s="25">
        <f t="shared" ref="F439:F464" si="16">SUM(D439/E439)</f>
        <v>9.7222222222222224E-2</v>
      </c>
      <c r="G439" s="26">
        <f t="shared" si="15"/>
        <v>0.15555555555555556</v>
      </c>
    </row>
    <row r="440" spans="2:9" x14ac:dyDescent="0.3">
      <c r="B440" s="27" t="s">
        <v>466</v>
      </c>
      <c r="C440" s="28" t="s">
        <v>467</v>
      </c>
      <c r="D440" s="29">
        <v>10</v>
      </c>
      <c r="E440" s="29">
        <v>146</v>
      </c>
      <c r="F440" s="25">
        <f t="shared" si="16"/>
        <v>6.8493150684931503E-2</v>
      </c>
      <c r="G440" s="26">
        <f t="shared" si="15"/>
        <v>0.1095890410958904</v>
      </c>
    </row>
    <row r="441" spans="2:9" x14ac:dyDescent="0.3">
      <c r="B441" s="27" t="s">
        <v>466</v>
      </c>
      <c r="C441" s="28" t="s">
        <v>469</v>
      </c>
      <c r="D441" s="29">
        <v>5</v>
      </c>
      <c r="E441" s="29">
        <v>186</v>
      </c>
      <c r="F441" s="25">
        <f t="shared" si="16"/>
        <v>2.6881720430107527E-2</v>
      </c>
      <c r="G441" s="26">
        <f t="shared" si="15"/>
        <v>4.3010752688172046E-2</v>
      </c>
    </row>
    <row r="442" spans="2:9" x14ac:dyDescent="0.3">
      <c r="B442" s="36" t="s">
        <v>470</v>
      </c>
      <c r="C442" s="37" t="s">
        <v>471</v>
      </c>
      <c r="D442" s="38">
        <v>47</v>
      </c>
      <c r="E442" s="38">
        <v>122</v>
      </c>
      <c r="F442" s="25">
        <f t="shared" si="16"/>
        <v>0.38524590163934425</v>
      </c>
      <c r="G442" s="26">
        <f t="shared" ref="G442:G464" si="17">SUM(F442*1.6)</f>
        <v>0.61639344262295082</v>
      </c>
    </row>
    <row r="443" spans="2:9" x14ac:dyDescent="0.3">
      <c r="B443" s="36" t="s">
        <v>470</v>
      </c>
      <c r="C443" s="37" t="s">
        <v>473</v>
      </c>
      <c r="D443" s="38">
        <v>27</v>
      </c>
      <c r="E443" s="38">
        <v>90</v>
      </c>
      <c r="F443" s="25">
        <f t="shared" si="16"/>
        <v>0.3</v>
      </c>
      <c r="G443" s="26">
        <f t="shared" si="17"/>
        <v>0.48</v>
      </c>
    </row>
    <row r="444" spans="2:9" x14ac:dyDescent="0.3">
      <c r="B444" s="27" t="s">
        <v>470</v>
      </c>
      <c r="C444" s="28" t="s">
        <v>472</v>
      </c>
      <c r="D444" s="29">
        <v>16</v>
      </c>
      <c r="E444" s="29">
        <v>65</v>
      </c>
      <c r="F444" s="25">
        <f t="shared" si="16"/>
        <v>0.24615384615384617</v>
      </c>
      <c r="G444" s="26">
        <f t="shared" si="17"/>
        <v>0.3938461538461539</v>
      </c>
    </row>
    <row r="445" spans="2:9" x14ac:dyDescent="0.3">
      <c r="B445" s="27" t="s">
        <v>474</v>
      </c>
      <c r="C445" s="28" t="s">
        <v>475</v>
      </c>
      <c r="D445" s="29">
        <v>23</v>
      </c>
      <c r="E445" s="29">
        <v>90</v>
      </c>
      <c r="F445" s="25">
        <f t="shared" si="16"/>
        <v>0.25555555555555554</v>
      </c>
      <c r="G445" s="26">
        <f t="shared" si="17"/>
        <v>0.40888888888888886</v>
      </c>
    </row>
    <row r="446" spans="2:9" x14ac:dyDescent="0.3">
      <c r="B446" s="30" t="s">
        <v>476</v>
      </c>
      <c r="C446" s="31" t="s">
        <v>478</v>
      </c>
      <c r="D446" s="32">
        <v>10</v>
      </c>
      <c r="E446" s="32">
        <v>20</v>
      </c>
      <c r="F446" s="25">
        <f t="shared" si="16"/>
        <v>0.5</v>
      </c>
      <c r="G446" s="26">
        <f t="shared" si="17"/>
        <v>0.8</v>
      </c>
      <c r="H446" s="3"/>
      <c r="I446" s="3"/>
    </row>
    <row r="447" spans="2:9" x14ac:dyDescent="0.3">
      <c r="B447" s="33" t="s">
        <v>476</v>
      </c>
      <c r="C447" s="34" t="s">
        <v>481</v>
      </c>
      <c r="D447" s="35">
        <v>44</v>
      </c>
      <c r="E447" s="35">
        <v>51</v>
      </c>
      <c r="F447" s="25">
        <f t="shared" si="16"/>
        <v>0.86274509803921573</v>
      </c>
      <c r="G447" s="26">
        <f t="shared" si="17"/>
        <v>1.3803921568627453</v>
      </c>
    </row>
    <row r="448" spans="2:9" x14ac:dyDescent="0.3">
      <c r="B448" s="33" t="s">
        <v>476</v>
      </c>
      <c r="C448" s="34" t="s">
        <v>483</v>
      </c>
      <c r="D448" s="35">
        <v>10</v>
      </c>
      <c r="E448" s="35">
        <v>16</v>
      </c>
      <c r="F448" s="25">
        <f t="shared" si="16"/>
        <v>0.625</v>
      </c>
      <c r="G448" s="26">
        <f t="shared" si="17"/>
        <v>1</v>
      </c>
    </row>
    <row r="449" spans="2:9" x14ac:dyDescent="0.3">
      <c r="B449" s="33" t="s">
        <v>476</v>
      </c>
      <c r="C449" s="34" t="s">
        <v>477</v>
      </c>
      <c r="D449" s="35">
        <v>20</v>
      </c>
      <c r="E449" s="35">
        <v>30</v>
      </c>
      <c r="F449" s="25">
        <f t="shared" si="16"/>
        <v>0.66666666666666663</v>
      </c>
      <c r="G449" s="26">
        <f t="shared" si="17"/>
        <v>1.0666666666666667</v>
      </c>
    </row>
    <row r="450" spans="2:9" x14ac:dyDescent="0.3">
      <c r="B450" s="33" t="s">
        <v>476</v>
      </c>
      <c r="C450" s="34" t="s">
        <v>482</v>
      </c>
      <c r="D450" s="35">
        <v>2</v>
      </c>
      <c r="E450" s="35">
        <v>2</v>
      </c>
      <c r="F450" s="25">
        <f t="shared" si="16"/>
        <v>1</v>
      </c>
      <c r="G450" s="26">
        <f t="shared" si="17"/>
        <v>1.6</v>
      </c>
    </row>
    <row r="451" spans="2:9" x14ac:dyDescent="0.3">
      <c r="B451" s="30" t="s">
        <v>476</v>
      </c>
      <c r="C451" s="31" t="s">
        <v>480</v>
      </c>
      <c r="D451" s="32">
        <v>69</v>
      </c>
      <c r="E451" s="32">
        <v>125</v>
      </c>
      <c r="F451" s="25">
        <f t="shared" si="16"/>
        <v>0.55200000000000005</v>
      </c>
      <c r="G451" s="26">
        <f t="shared" si="17"/>
        <v>0.8832000000000001</v>
      </c>
    </row>
    <row r="452" spans="2:9" x14ac:dyDescent="0.3">
      <c r="B452" s="33" t="s">
        <v>476</v>
      </c>
      <c r="C452" s="34" t="s">
        <v>479</v>
      </c>
      <c r="D452" s="35">
        <v>7</v>
      </c>
      <c r="E452" s="35">
        <v>11</v>
      </c>
      <c r="F452" s="25">
        <f t="shared" si="16"/>
        <v>0.63636363636363635</v>
      </c>
      <c r="G452" s="26">
        <f t="shared" si="17"/>
        <v>1.0181818181818183</v>
      </c>
    </row>
    <row r="453" spans="2:9" x14ac:dyDescent="0.3">
      <c r="B453" s="33" t="s">
        <v>484</v>
      </c>
      <c r="C453" s="34" t="s">
        <v>485</v>
      </c>
      <c r="D453" s="35">
        <v>26</v>
      </c>
      <c r="E453" s="35">
        <v>36</v>
      </c>
      <c r="F453" s="25">
        <f t="shared" si="16"/>
        <v>0.72222222222222221</v>
      </c>
      <c r="G453" s="26">
        <f t="shared" si="17"/>
        <v>1.1555555555555557</v>
      </c>
      <c r="H453" s="3"/>
      <c r="I453" s="3"/>
    </row>
    <row r="454" spans="2:9" x14ac:dyDescent="0.3">
      <c r="B454" s="30" t="s">
        <v>484</v>
      </c>
      <c r="C454" s="31" t="s">
        <v>487</v>
      </c>
      <c r="D454" s="32">
        <v>7</v>
      </c>
      <c r="E454" s="32">
        <v>15</v>
      </c>
      <c r="F454" s="25">
        <f t="shared" si="16"/>
        <v>0.46666666666666667</v>
      </c>
      <c r="G454" s="26">
        <f t="shared" si="17"/>
        <v>0.7466666666666667</v>
      </c>
    </row>
    <row r="455" spans="2:9" x14ac:dyDescent="0.3">
      <c r="B455" s="30" t="s">
        <v>484</v>
      </c>
      <c r="C455" s="31" t="s">
        <v>489</v>
      </c>
      <c r="D455" s="32">
        <v>39</v>
      </c>
      <c r="E455" s="32">
        <v>85</v>
      </c>
      <c r="F455" s="25">
        <f t="shared" si="16"/>
        <v>0.45882352941176469</v>
      </c>
      <c r="G455" s="26">
        <f t="shared" si="17"/>
        <v>0.73411764705882354</v>
      </c>
    </row>
    <row r="456" spans="2:9" x14ac:dyDescent="0.3">
      <c r="B456" s="30" t="s">
        <v>484</v>
      </c>
      <c r="C456" s="31" t="s">
        <v>492</v>
      </c>
      <c r="D456" s="32">
        <v>20</v>
      </c>
      <c r="E456" s="32">
        <v>37</v>
      </c>
      <c r="F456" s="25">
        <f t="shared" si="16"/>
        <v>0.54054054054054057</v>
      </c>
      <c r="G456" s="26">
        <f t="shared" si="17"/>
        <v>0.86486486486486491</v>
      </c>
    </row>
    <row r="457" spans="2:9" x14ac:dyDescent="0.3">
      <c r="B457" s="30" t="s">
        <v>484</v>
      </c>
      <c r="C457" s="31" t="s">
        <v>486</v>
      </c>
      <c r="D457" s="32">
        <v>20</v>
      </c>
      <c r="E457" s="32">
        <v>44</v>
      </c>
      <c r="F457" s="25">
        <f t="shared" si="16"/>
        <v>0.45454545454545453</v>
      </c>
      <c r="G457" s="26">
        <f t="shared" si="17"/>
        <v>0.72727272727272729</v>
      </c>
    </row>
    <row r="458" spans="2:9" x14ac:dyDescent="0.3">
      <c r="B458" s="36" t="s">
        <v>484</v>
      </c>
      <c r="C458" s="37" t="s">
        <v>488</v>
      </c>
      <c r="D458" s="38">
        <v>5</v>
      </c>
      <c r="E458" s="38">
        <v>13</v>
      </c>
      <c r="F458" s="25">
        <f t="shared" si="16"/>
        <v>0.38461538461538464</v>
      </c>
      <c r="G458" s="26">
        <f t="shared" si="17"/>
        <v>0.61538461538461542</v>
      </c>
    </row>
    <row r="459" spans="2:9" x14ac:dyDescent="0.3">
      <c r="B459" s="30" t="s">
        <v>484</v>
      </c>
      <c r="C459" s="31" t="s">
        <v>490</v>
      </c>
      <c r="D459" s="32">
        <v>5</v>
      </c>
      <c r="E459" s="32">
        <v>12</v>
      </c>
      <c r="F459" s="25">
        <f t="shared" si="16"/>
        <v>0.41666666666666669</v>
      </c>
      <c r="G459" s="26">
        <f t="shared" si="17"/>
        <v>0.66666666666666674</v>
      </c>
    </row>
    <row r="460" spans="2:9" x14ac:dyDescent="0.3">
      <c r="B460" s="30" t="s">
        <v>484</v>
      </c>
      <c r="C460" s="31" t="s">
        <v>493</v>
      </c>
      <c r="D460" s="32">
        <v>18</v>
      </c>
      <c r="E460" s="32">
        <v>43</v>
      </c>
      <c r="F460" s="25">
        <f t="shared" si="16"/>
        <v>0.41860465116279072</v>
      </c>
      <c r="G460" s="26">
        <f t="shared" si="17"/>
        <v>0.66976744186046522</v>
      </c>
    </row>
    <row r="461" spans="2:9" x14ac:dyDescent="0.3">
      <c r="B461" s="27" t="s">
        <v>484</v>
      </c>
      <c r="C461" s="28" t="s">
        <v>491</v>
      </c>
      <c r="D461" s="29">
        <v>6</v>
      </c>
      <c r="E461" s="29">
        <v>25</v>
      </c>
      <c r="F461" s="25">
        <f t="shared" si="16"/>
        <v>0.24</v>
      </c>
      <c r="G461" s="26">
        <f t="shared" si="17"/>
        <v>0.38400000000000001</v>
      </c>
    </row>
    <row r="462" spans="2:9" x14ac:dyDescent="0.3">
      <c r="B462" s="33" t="s">
        <v>494</v>
      </c>
      <c r="C462" s="34" t="s">
        <v>497</v>
      </c>
      <c r="D462" s="35">
        <v>135</v>
      </c>
      <c r="E462" s="35">
        <v>147</v>
      </c>
      <c r="F462" s="25">
        <f t="shared" si="16"/>
        <v>0.91836734693877553</v>
      </c>
      <c r="G462" s="26">
        <f t="shared" si="17"/>
        <v>1.4693877551020409</v>
      </c>
      <c r="H462" s="3"/>
      <c r="I462" s="3"/>
    </row>
    <row r="463" spans="2:9" x14ac:dyDescent="0.3">
      <c r="B463" s="33" t="s">
        <v>494</v>
      </c>
      <c r="C463" s="34" t="s">
        <v>496</v>
      </c>
      <c r="D463" s="35">
        <v>93</v>
      </c>
      <c r="E463" s="35">
        <v>108</v>
      </c>
      <c r="F463" s="25">
        <f t="shared" si="16"/>
        <v>0.86111111111111116</v>
      </c>
      <c r="G463" s="26">
        <f t="shared" si="17"/>
        <v>1.377777777777778</v>
      </c>
    </row>
    <row r="464" spans="2:9" x14ac:dyDescent="0.3">
      <c r="B464" s="33" t="s">
        <v>494</v>
      </c>
      <c r="C464" s="34" t="s">
        <v>495</v>
      </c>
      <c r="D464" s="35">
        <v>163</v>
      </c>
      <c r="E464" s="35">
        <v>193</v>
      </c>
      <c r="F464" s="25">
        <f t="shared" si="16"/>
        <v>0.84455958549222798</v>
      </c>
      <c r="G464" s="26">
        <f t="shared" si="17"/>
        <v>1.3512953367875649</v>
      </c>
    </row>
    <row r="465" spans="2:2" x14ac:dyDescent="0.3"/>
    <row r="466" spans="2:2" hidden="1" x14ac:dyDescent="0.3"/>
    <row r="467" spans="2:2" hidden="1" x14ac:dyDescent="0.3"/>
    <row r="468" spans="2:2" hidden="1" x14ac:dyDescent="0.3"/>
    <row r="469" spans="2:2" hidden="1" x14ac:dyDescent="0.3"/>
    <row r="470" spans="2:2" hidden="1" x14ac:dyDescent="0.3"/>
    <row r="471" spans="2:2" hidden="1" x14ac:dyDescent="0.3"/>
    <row r="472" spans="2:2" hidden="1" x14ac:dyDescent="0.3">
      <c r="B472" s="1"/>
    </row>
    <row r="473" spans="2:2" hidden="1" x14ac:dyDescent="0.3"/>
    <row r="474" spans="2:2" hidden="1" x14ac:dyDescent="0.3"/>
    <row r="475" spans="2:2" hidden="1" x14ac:dyDescent="0.3"/>
    <row r="476" spans="2:2" hidden="1" x14ac:dyDescent="0.3"/>
    <row r="477" spans="2:2" hidden="1" x14ac:dyDescent="0.3"/>
    <row r="478" spans="2:2" hidden="1" x14ac:dyDescent="0.3"/>
    <row r="479" spans="2:2" hidden="1" x14ac:dyDescent="0.3"/>
    <row r="480" spans="2:2" hidden="1" x14ac:dyDescent="0.3">
      <c r="B480" s="1"/>
    </row>
    <row r="481" spans="2:2" hidden="1" x14ac:dyDescent="0.3"/>
    <row r="482" spans="2:2" hidden="1" x14ac:dyDescent="0.3">
      <c r="B482" s="1"/>
    </row>
    <row r="483" spans="2:2" hidden="1" x14ac:dyDescent="0.3"/>
    <row r="484" spans="2:2" hidden="1" x14ac:dyDescent="0.3"/>
    <row r="485" spans="2:2" hidden="1" x14ac:dyDescent="0.3">
      <c r="B485" s="1"/>
    </row>
    <row r="486" spans="2:2" hidden="1" x14ac:dyDescent="0.3"/>
    <row r="487" spans="2:2" hidden="1" x14ac:dyDescent="0.3"/>
    <row r="488" spans="2:2" hidden="1" x14ac:dyDescent="0.3"/>
    <row r="489" spans="2:2" hidden="1" x14ac:dyDescent="0.3">
      <c r="B489" s="1"/>
    </row>
    <row r="490" spans="2:2" hidden="1" x14ac:dyDescent="0.3"/>
    <row r="491" spans="2:2" hidden="1" x14ac:dyDescent="0.3"/>
    <row r="492" spans="2:2" hidden="1" x14ac:dyDescent="0.3"/>
    <row r="493" spans="2:2" hidden="1" x14ac:dyDescent="0.3"/>
    <row r="494" spans="2:2" hidden="1" x14ac:dyDescent="0.3">
      <c r="B494" s="1"/>
    </row>
    <row r="495" spans="2:2" hidden="1" x14ac:dyDescent="0.3"/>
    <row r="496" spans="2:2" hidden="1" x14ac:dyDescent="0.3">
      <c r="B496" s="1"/>
    </row>
    <row r="497" spans="2:2" hidden="1" x14ac:dyDescent="0.3"/>
    <row r="498" spans="2:2" hidden="1" x14ac:dyDescent="0.3"/>
    <row r="499" spans="2:2" hidden="1" x14ac:dyDescent="0.3"/>
    <row r="500" spans="2:2" hidden="1" x14ac:dyDescent="0.3"/>
    <row r="501" spans="2:2" hidden="1" x14ac:dyDescent="0.3"/>
    <row r="502" spans="2:2" hidden="1" x14ac:dyDescent="0.3"/>
    <row r="503" spans="2:2" hidden="1" x14ac:dyDescent="0.3"/>
    <row r="504" spans="2:2" hidden="1" x14ac:dyDescent="0.3">
      <c r="B504" s="1"/>
    </row>
    <row r="505" spans="2:2" hidden="1" x14ac:dyDescent="0.3"/>
    <row r="506" spans="2:2" hidden="1" x14ac:dyDescent="0.3"/>
    <row r="507" spans="2:2" hidden="1" x14ac:dyDescent="0.3"/>
    <row r="508" spans="2:2" hidden="1" x14ac:dyDescent="0.3"/>
    <row r="509" spans="2:2" hidden="1" x14ac:dyDescent="0.3"/>
    <row r="510" spans="2:2" hidden="1" x14ac:dyDescent="0.3"/>
    <row r="511" spans="2:2" hidden="1" x14ac:dyDescent="0.3"/>
    <row r="512" spans="2:2" hidden="1" x14ac:dyDescent="0.3"/>
    <row r="513" spans="2:2" hidden="1" x14ac:dyDescent="0.3"/>
    <row r="514" spans="2:2" hidden="1" x14ac:dyDescent="0.3"/>
    <row r="515" spans="2:2" hidden="1" x14ac:dyDescent="0.3">
      <c r="B515" s="1"/>
    </row>
    <row r="516" spans="2:2" hidden="1" x14ac:dyDescent="0.3"/>
    <row r="517" spans="2:2" x14ac:dyDescent="0.3"/>
    <row r="518" spans="2:2" x14ac:dyDescent="0.3"/>
    <row r="519" spans="2:2" x14ac:dyDescent="0.3"/>
    <row r="520" spans="2:2" x14ac:dyDescent="0.3"/>
    <row r="521" spans="2:2" x14ac:dyDescent="0.3"/>
    <row r="522" spans="2:2" x14ac:dyDescent="0.3"/>
    <row r="523" spans="2:2" x14ac:dyDescent="0.3"/>
    <row r="524" spans="2:2" x14ac:dyDescent="0.3"/>
    <row r="525" spans="2:2" x14ac:dyDescent="0.3"/>
    <row r="526" spans="2:2" x14ac:dyDescent="0.3"/>
    <row r="527" spans="2:2" x14ac:dyDescent="0.3"/>
    <row r="528" spans="2:2" x14ac:dyDescent="0.3"/>
    <row r="529" x14ac:dyDescent="0.3"/>
    <row r="530" x14ac:dyDescent="0.3"/>
    <row r="531" x14ac:dyDescent="0.3"/>
    <row r="532" x14ac:dyDescent="0.3"/>
    <row r="533" x14ac:dyDescent="0.3"/>
    <row r="534" x14ac:dyDescent="0.3"/>
    <row r="535" x14ac:dyDescent="0.3"/>
    <row r="536" x14ac:dyDescent="0.3"/>
    <row r="537" x14ac:dyDescent="0.3"/>
    <row r="538" x14ac:dyDescent="0.3"/>
  </sheetData>
  <sortState ref="B3:F479">
    <sortCondition ref="B3:B479"/>
  </sortState>
  <mergeCells count="3">
    <mergeCell ref="B2:G2"/>
    <mergeCell ref="B1:G1"/>
    <mergeCell ref="B5:G6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/>
  </sheetViews>
  <sheetFormatPr defaultRowHeight="14.4" x14ac:dyDescent="0.3"/>
  <sheetData>
    <row r="1" spans="1:4" x14ac:dyDescent="0.3">
      <c r="A1" t="s">
        <v>498</v>
      </c>
    </row>
    <row r="2" spans="1:4" x14ac:dyDescent="0.3">
      <c r="A2" t="s">
        <v>520</v>
      </c>
    </row>
    <row r="3" spans="1:4" x14ac:dyDescent="0.3">
      <c r="A3" t="s">
        <v>499</v>
      </c>
    </row>
    <row r="4" spans="1:4" x14ac:dyDescent="0.3">
      <c r="A4" t="s">
        <v>500</v>
      </c>
    </row>
    <row r="5" spans="1:4" x14ac:dyDescent="0.3">
      <c r="A5" t="s">
        <v>501</v>
      </c>
    </row>
    <row r="6" spans="1:4" x14ac:dyDescent="0.3">
      <c r="A6" t="s">
        <v>502</v>
      </c>
    </row>
    <row r="7" spans="1:4" x14ac:dyDescent="0.3">
      <c r="A7" t="s">
        <v>503</v>
      </c>
    </row>
    <row r="8" spans="1:4" x14ac:dyDescent="0.3">
      <c r="A8" t="s">
        <v>504</v>
      </c>
    </row>
    <row r="9" spans="1:4" x14ac:dyDescent="0.3">
      <c r="A9" t="s">
        <v>505</v>
      </c>
    </row>
    <row r="10" spans="1:4" x14ac:dyDescent="0.3">
      <c r="B10" t="s">
        <v>506</v>
      </c>
    </row>
    <row r="11" spans="1:4" x14ac:dyDescent="0.3">
      <c r="D11" t="s">
        <v>507</v>
      </c>
    </row>
    <row r="12" spans="1:4" x14ac:dyDescent="0.3">
      <c r="B12" t="s">
        <v>508</v>
      </c>
    </row>
    <row r="13" spans="1:4" x14ac:dyDescent="0.3">
      <c r="B13" t="s">
        <v>509</v>
      </c>
    </row>
    <row r="14" spans="1:4" x14ac:dyDescent="0.3">
      <c r="B14" t="s">
        <v>510</v>
      </c>
    </row>
    <row r="15" spans="1:4" x14ac:dyDescent="0.3">
      <c r="B15" t="s">
        <v>511</v>
      </c>
    </row>
    <row r="16" spans="1:4" x14ac:dyDescent="0.3">
      <c r="B16" t="s">
        <v>512</v>
      </c>
    </row>
    <row r="17" spans="1:4" x14ac:dyDescent="0.3">
      <c r="A17" t="s">
        <v>513</v>
      </c>
    </row>
    <row r="18" spans="1:4" x14ac:dyDescent="0.3">
      <c r="A18" t="s">
        <v>511</v>
      </c>
    </row>
    <row r="19" spans="1:4" x14ac:dyDescent="0.3">
      <c r="A19" t="s">
        <v>514</v>
      </c>
    </row>
    <row r="20" spans="1:4" x14ac:dyDescent="0.3">
      <c r="A20" t="s">
        <v>515</v>
      </c>
    </row>
    <row r="21" spans="1:4" x14ac:dyDescent="0.3">
      <c r="A21" t="s">
        <v>511</v>
      </c>
    </row>
    <row r="22" spans="1:4" x14ac:dyDescent="0.3">
      <c r="A22" t="s">
        <v>516</v>
      </c>
    </row>
    <row r="23" spans="1:4" x14ac:dyDescent="0.3">
      <c r="A23" t="s">
        <v>505</v>
      </c>
    </row>
    <row r="24" spans="1:4" x14ac:dyDescent="0.3">
      <c r="A24" t="s">
        <v>521</v>
      </c>
    </row>
    <row r="25" spans="1:4" x14ac:dyDescent="0.3">
      <c r="A25" t="s">
        <v>522</v>
      </c>
    </row>
    <row r="26" spans="1:4" x14ac:dyDescent="0.3">
      <c r="D26" t="s">
        <v>507</v>
      </c>
    </row>
    <row r="27" spans="1:4" x14ac:dyDescent="0.3">
      <c r="B27" t="s">
        <v>508</v>
      </c>
    </row>
    <row r="28" spans="1:4" x14ac:dyDescent="0.3">
      <c r="B28" t="s">
        <v>509</v>
      </c>
    </row>
    <row r="29" spans="1:4" x14ac:dyDescent="0.3">
      <c r="B29" t="s">
        <v>523</v>
      </c>
    </row>
    <row r="30" spans="1:4" x14ac:dyDescent="0.3">
      <c r="B30" t="s">
        <v>524</v>
      </c>
    </row>
    <row r="31" spans="1:4" ht="15" x14ac:dyDescent="0.3">
      <c r="A31" t="s">
        <v>525</v>
      </c>
    </row>
    <row r="32" spans="1:4" x14ac:dyDescent="0.3">
      <c r="A32" t="s">
        <v>517</v>
      </c>
    </row>
    <row r="33" spans="1:1" x14ac:dyDescent="0.3">
      <c r="A33" t="s">
        <v>518</v>
      </c>
    </row>
    <row r="34" spans="1:1" x14ac:dyDescent="0.3">
      <c r="A34" t="s">
        <v>519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Query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Milton, Jeff D (EED)</dc:creator>
  <cp:lastModifiedBy>Seitz, Elizabeth A (EED)</cp:lastModifiedBy>
  <cp:lastPrinted>2014-02-13T23:30:22Z</cp:lastPrinted>
  <dcterms:created xsi:type="dcterms:W3CDTF">2014-01-22T00:39:50Z</dcterms:created>
  <dcterms:modified xsi:type="dcterms:W3CDTF">2015-03-09T19:14:30Z</dcterms:modified>
</cp:coreProperties>
</file>